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drawings/drawing6.xml" ContentType="application/vnd.openxmlformats-officedocument.drawing+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z11383f3\共有\Groups\100総務課\庶務担当\指名選考委員会\R05-06物品受付\03随時受付\様式\"/>
    </mc:Choice>
  </mc:AlternateContent>
  <xr:revisionPtr revIDLastSave="0" documentId="13_ncr:1_{E239F6FB-9E4B-4398-BC2E-795D60D55915}" xr6:coauthVersionLast="43" xr6:coauthVersionMax="43" xr10:uidLastSave="{00000000-0000-0000-0000-000000000000}"/>
  <bookViews>
    <workbookView xWindow="-120" yWindow="-120" windowWidth="20730" windowHeight="11160" tabRatio="733" xr2:uid="{00000000-000D-0000-FFFF-FFFF00000000}"/>
  </bookViews>
  <sheets>
    <sheet name="提出書類チェックリスト（法人・組合用）" sheetId="29" r:id="rId1"/>
    <sheet name="提出書類チェックリスト（個人用）" sheetId="30" r:id="rId2"/>
    <sheet name="審査申請書" sheetId="19" r:id="rId3"/>
    <sheet name="登録業務請書" sheetId="24" r:id="rId4"/>
    <sheet name="委任状" sheetId="22" r:id="rId5"/>
    <sheet name="誓約書" sheetId="21" r:id="rId6"/>
    <sheet name="障害者雇用証明書" sheetId="26" r:id="rId7"/>
    <sheet name="営業許可一覧表" sheetId="23" r:id="rId8"/>
    <sheet name=" (変更禁止)" sheetId="25" state="hidden" r:id="rId9"/>
    <sheet name="営業経歴書" sheetId="28" r:id="rId10"/>
    <sheet name="同意書" sheetId="27" r:id="rId11"/>
  </sheets>
  <definedNames>
    <definedName name="_xlnm.Print_Area" localSheetId="7">営業許可一覧表!$A$1:$O$58</definedName>
    <definedName name="_xlnm.Print_Area" localSheetId="9">営業経歴書!$A$1:$I$38</definedName>
    <definedName name="_xlnm.Print_Area" localSheetId="2">審査申請書!$A$1:$Z$41</definedName>
    <definedName name="_xlnm.Print_Area" localSheetId="10">同意書!$A$1:$I$41</definedName>
  </definedNames>
  <calcPr calcId="181029"/>
</workbook>
</file>

<file path=xl/calcChain.xml><?xml version="1.0" encoding="utf-8"?>
<calcChain xmlns="http://schemas.openxmlformats.org/spreadsheetml/2006/main">
  <c r="B28" i="29" l="1"/>
  <c r="R161" i="25" l="1"/>
  <c r="R141" i="25"/>
  <c r="R129" i="25"/>
  <c r="R126" i="25"/>
  <c r="R116" i="25"/>
  <c r="R78" i="25"/>
  <c r="R49" i="25"/>
  <c r="D3" i="30" l="1"/>
  <c r="D3" i="29"/>
  <c r="H1" i="24"/>
  <c r="G21" i="19" l="1"/>
  <c r="E11" i="22"/>
  <c r="E27" i="27" l="1"/>
  <c r="S25" i="19" l="1"/>
  <c r="F22" i="19"/>
  <c r="E29" i="27" l="1"/>
  <c r="E22" i="26"/>
  <c r="E13" i="21"/>
  <c r="E13" i="22"/>
  <c r="E23" i="22"/>
  <c r="F16" i="26" l="1"/>
  <c r="F1" i="28" l="1"/>
  <c r="E31" i="27"/>
  <c r="E30" i="27"/>
  <c r="E28" i="27"/>
  <c r="E24" i="26" l="1"/>
  <c r="E23" i="26"/>
  <c r="H52" i="24"/>
  <c r="P165" i="25"/>
  <c r="O165" i="25"/>
  <c r="N165" i="25"/>
  <c r="M165" i="25"/>
  <c r="L165" i="25"/>
  <c r="P164" i="25"/>
  <c r="O164" i="25"/>
  <c r="N164" i="25"/>
  <c r="M164" i="25"/>
  <c r="L164" i="25"/>
  <c r="P163" i="25"/>
  <c r="O163" i="25"/>
  <c r="N163" i="25"/>
  <c r="M163" i="25"/>
  <c r="L163" i="25"/>
  <c r="P162" i="25"/>
  <c r="O162" i="25"/>
  <c r="N162" i="25"/>
  <c r="M162" i="25"/>
  <c r="L162" i="25"/>
  <c r="P161" i="25"/>
  <c r="O161" i="25"/>
  <c r="N161" i="25"/>
  <c r="M161" i="25"/>
  <c r="L161" i="25"/>
  <c r="P160" i="25"/>
  <c r="O160" i="25"/>
  <c r="N160" i="25"/>
  <c r="M160" i="25"/>
  <c r="L160" i="25"/>
  <c r="P159" i="25"/>
  <c r="O159" i="25"/>
  <c r="N159" i="25"/>
  <c r="M159" i="25"/>
  <c r="L159" i="25"/>
  <c r="P158" i="25"/>
  <c r="O158" i="25"/>
  <c r="N158" i="25"/>
  <c r="M158" i="25"/>
  <c r="L158" i="25"/>
  <c r="P157" i="25"/>
  <c r="O157" i="25"/>
  <c r="N157" i="25"/>
  <c r="M157" i="25"/>
  <c r="L157" i="25"/>
  <c r="P156" i="25"/>
  <c r="O156" i="25"/>
  <c r="N156" i="25"/>
  <c r="M156" i="25"/>
  <c r="L156" i="25"/>
  <c r="P155" i="25"/>
  <c r="O155" i="25"/>
  <c r="N155" i="25"/>
  <c r="M155" i="25"/>
  <c r="L155" i="25"/>
  <c r="P154" i="25"/>
  <c r="O154" i="25"/>
  <c r="N154" i="25"/>
  <c r="M154" i="25"/>
  <c r="L154" i="25"/>
  <c r="P153" i="25"/>
  <c r="O153" i="25"/>
  <c r="N153" i="25"/>
  <c r="M153" i="25"/>
  <c r="L153" i="25"/>
  <c r="P152" i="25"/>
  <c r="O152" i="25"/>
  <c r="N152" i="25"/>
  <c r="M152" i="25"/>
  <c r="L152" i="25"/>
  <c r="P151" i="25"/>
  <c r="O151" i="25"/>
  <c r="N151" i="25"/>
  <c r="M151" i="25"/>
  <c r="L151" i="25"/>
  <c r="P150" i="25"/>
  <c r="O150" i="25"/>
  <c r="N150" i="25"/>
  <c r="M150" i="25"/>
  <c r="L150" i="25"/>
  <c r="P149" i="25"/>
  <c r="O149" i="25"/>
  <c r="N149" i="25"/>
  <c r="M149" i="25"/>
  <c r="L149" i="25"/>
  <c r="P148" i="25"/>
  <c r="O148" i="25"/>
  <c r="N148" i="25"/>
  <c r="M148" i="25"/>
  <c r="L148" i="25"/>
  <c r="P143" i="25"/>
  <c r="O143" i="25"/>
  <c r="N143" i="25"/>
  <c r="M143" i="25"/>
  <c r="L143" i="25"/>
  <c r="P142" i="25"/>
  <c r="O142" i="25"/>
  <c r="N142" i="25"/>
  <c r="M142" i="25"/>
  <c r="L142" i="25"/>
  <c r="P141" i="25"/>
  <c r="O141" i="25"/>
  <c r="N141" i="25"/>
  <c r="M141" i="25"/>
  <c r="L141" i="25"/>
  <c r="P140" i="25"/>
  <c r="O140" i="25"/>
  <c r="N140" i="25"/>
  <c r="M140" i="25"/>
  <c r="L140" i="25"/>
  <c r="P139" i="25"/>
  <c r="O139" i="25"/>
  <c r="N139" i="25"/>
  <c r="M139" i="25"/>
  <c r="L139" i="25"/>
  <c r="P138" i="25"/>
  <c r="O138" i="25"/>
  <c r="N138" i="25"/>
  <c r="M138" i="25"/>
  <c r="L138" i="25"/>
  <c r="P137" i="25"/>
  <c r="O137" i="25"/>
  <c r="N137" i="25"/>
  <c r="M137" i="25"/>
  <c r="L137" i="25"/>
  <c r="P136" i="25"/>
  <c r="O136" i="25"/>
  <c r="N136" i="25"/>
  <c r="M136" i="25"/>
  <c r="L136" i="25"/>
  <c r="P135" i="25"/>
  <c r="O135" i="25"/>
  <c r="N135" i="25"/>
  <c r="M135" i="25"/>
  <c r="L135" i="25"/>
  <c r="P134" i="25"/>
  <c r="O134" i="25"/>
  <c r="N134" i="25"/>
  <c r="M134" i="25"/>
  <c r="L134" i="25"/>
  <c r="P133" i="25"/>
  <c r="O133" i="25"/>
  <c r="N133" i="25"/>
  <c r="M133" i="25"/>
  <c r="L133" i="25"/>
  <c r="P132" i="25"/>
  <c r="O132" i="25"/>
  <c r="N132" i="25"/>
  <c r="M132" i="25"/>
  <c r="L132" i="25"/>
  <c r="P131" i="25"/>
  <c r="O131" i="25"/>
  <c r="N131" i="25"/>
  <c r="M131" i="25"/>
  <c r="L131" i="25"/>
  <c r="P130" i="25"/>
  <c r="O130" i="25"/>
  <c r="N130" i="25"/>
  <c r="M130" i="25"/>
  <c r="L130" i="25"/>
  <c r="P129" i="25"/>
  <c r="O129" i="25"/>
  <c r="N129" i="25"/>
  <c r="M129" i="25"/>
  <c r="L129" i="25"/>
  <c r="P128" i="25"/>
  <c r="O128" i="25"/>
  <c r="N128" i="25"/>
  <c r="M128" i="25"/>
  <c r="L128" i="25"/>
  <c r="P127" i="25"/>
  <c r="O127" i="25"/>
  <c r="N127" i="25"/>
  <c r="M127" i="25"/>
  <c r="L127" i="25"/>
  <c r="P126" i="25"/>
  <c r="O126" i="25"/>
  <c r="N126" i="25"/>
  <c r="M126" i="25"/>
  <c r="L126" i="25"/>
  <c r="P123" i="25"/>
  <c r="O123" i="25"/>
  <c r="N123" i="25"/>
  <c r="M123" i="25"/>
  <c r="L123" i="25"/>
  <c r="P122" i="25"/>
  <c r="O122" i="25"/>
  <c r="N122" i="25"/>
  <c r="M122" i="25"/>
  <c r="L122" i="25"/>
  <c r="P121" i="25"/>
  <c r="O121" i="25"/>
  <c r="N121" i="25"/>
  <c r="M121" i="25"/>
  <c r="L121" i="25"/>
  <c r="P118" i="25"/>
  <c r="O118" i="25"/>
  <c r="N118" i="25"/>
  <c r="M118" i="25"/>
  <c r="L118" i="25"/>
  <c r="P117" i="25"/>
  <c r="O117" i="25"/>
  <c r="N117" i="25"/>
  <c r="M117" i="25"/>
  <c r="L117" i="25"/>
  <c r="P116" i="25"/>
  <c r="O116" i="25"/>
  <c r="N116" i="25"/>
  <c r="M116" i="25"/>
  <c r="L116" i="25"/>
  <c r="P113" i="25"/>
  <c r="O113" i="25"/>
  <c r="N113" i="25"/>
  <c r="M113" i="25"/>
  <c r="L113" i="25"/>
  <c r="P112" i="25"/>
  <c r="O112" i="25"/>
  <c r="N112" i="25"/>
  <c r="M112" i="25"/>
  <c r="L112" i="25"/>
  <c r="P111" i="25"/>
  <c r="O111" i="25"/>
  <c r="N111" i="25"/>
  <c r="M111" i="25"/>
  <c r="L111" i="25"/>
  <c r="P108" i="25"/>
  <c r="O108" i="25"/>
  <c r="N108" i="25"/>
  <c r="M108" i="25"/>
  <c r="L108" i="25"/>
  <c r="P107" i="25"/>
  <c r="O107" i="25"/>
  <c r="N107" i="25"/>
  <c r="M107" i="25"/>
  <c r="L107" i="25"/>
  <c r="P106" i="25"/>
  <c r="O106" i="25"/>
  <c r="N106" i="25"/>
  <c r="M106" i="25"/>
  <c r="L106" i="25"/>
  <c r="Q106" i="25" s="1"/>
  <c r="A107" i="24" s="1"/>
  <c r="H102" i="25"/>
  <c r="P101" i="25"/>
  <c r="O101" i="25"/>
  <c r="N101" i="25"/>
  <c r="M101" i="25"/>
  <c r="L101" i="25"/>
  <c r="P100" i="25"/>
  <c r="O100" i="25"/>
  <c r="N100" i="25"/>
  <c r="M100" i="25"/>
  <c r="L100" i="25"/>
  <c r="Q100" i="25" s="1"/>
  <c r="A101" i="24" s="1"/>
  <c r="P99" i="25"/>
  <c r="O99" i="25"/>
  <c r="N99" i="25"/>
  <c r="M99" i="25"/>
  <c r="L99" i="25"/>
  <c r="P98" i="25"/>
  <c r="O98" i="25"/>
  <c r="N98" i="25"/>
  <c r="M98" i="25"/>
  <c r="L98" i="25"/>
  <c r="P97" i="25"/>
  <c r="O97" i="25"/>
  <c r="N97" i="25"/>
  <c r="M97" i="25"/>
  <c r="L97" i="25"/>
  <c r="P96" i="25"/>
  <c r="O96" i="25"/>
  <c r="N96" i="25"/>
  <c r="M96" i="25"/>
  <c r="L96" i="25"/>
  <c r="P95" i="25"/>
  <c r="O95" i="25"/>
  <c r="N95" i="25"/>
  <c r="M95" i="25"/>
  <c r="L95" i="25"/>
  <c r="P94" i="25"/>
  <c r="O94" i="25"/>
  <c r="N94" i="25"/>
  <c r="M94" i="25"/>
  <c r="L94" i="25"/>
  <c r="P93" i="25"/>
  <c r="O93" i="25"/>
  <c r="N93" i="25"/>
  <c r="M93" i="25"/>
  <c r="L93" i="25"/>
  <c r="P92" i="25"/>
  <c r="O92" i="25"/>
  <c r="N92" i="25"/>
  <c r="M92" i="25"/>
  <c r="L92" i="25"/>
  <c r="P91" i="25"/>
  <c r="O91" i="25"/>
  <c r="N91" i="25"/>
  <c r="M91" i="25"/>
  <c r="L91" i="25"/>
  <c r="P90" i="25"/>
  <c r="O90" i="25"/>
  <c r="N90" i="25"/>
  <c r="M90" i="25"/>
  <c r="L90" i="25"/>
  <c r="P89" i="25"/>
  <c r="O89" i="25"/>
  <c r="N89" i="25"/>
  <c r="M89" i="25"/>
  <c r="L89" i="25"/>
  <c r="P88" i="25"/>
  <c r="O88" i="25"/>
  <c r="N88" i="25"/>
  <c r="M88" i="25"/>
  <c r="L88" i="25"/>
  <c r="P87" i="25"/>
  <c r="O87" i="25"/>
  <c r="N87" i="25"/>
  <c r="M87" i="25"/>
  <c r="L87" i="25"/>
  <c r="P86" i="25"/>
  <c r="O86" i="25"/>
  <c r="N86" i="25"/>
  <c r="M86" i="25"/>
  <c r="L86" i="25"/>
  <c r="P85" i="25"/>
  <c r="O85" i="25"/>
  <c r="N85" i="25"/>
  <c r="M85" i="25"/>
  <c r="L85" i="25"/>
  <c r="P84" i="25"/>
  <c r="O84" i="25"/>
  <c r="N84" i="25"/>
  <c r="M84" i="25"/>
  <c r="L84" i="25"/>
  <c r="P83" i="25"/>
  <c r="O83" i="25"/>
  <c r="N83" i="25"/>
  <c r="M83" i="25"/>
  <c r="L83" i="25"/>
  <c r="P82" i="25"/>
  <c r="O82" i="25"/>
  <c r="N82" i="25"/>
  <c r="M82" i="25"/>
  <c r="L82" i="25"/>
  <c r="P81" i="25"/>
  <c r="O81" i="25"/>
  <c r="N81" i="25"/>
  <c r="M81" i="25"/>
  <c r="L81" i="25"/>
  <c r="P80" i="25"/>
  <c r="O80" i="25"/>
  <c r="N80" i="25"/>
  <c r="M80" i="25"/>
  <c r="L80" i="25"/>
  <c r="P79" i="25"/>
  <c r="O79" i="25"/>
  <c r="N79" i="25"/>
  <c r="M79" i="25"/>
  <c r="L79" i="25"/>
  <c r="P78" i="25"/>
  <c r="O78" i="25"/>
  <c r="N78" i="25"/>
  <c r="M78" i="25"/>
  <c r="L78" i="25"/>
  <c r="P77" i="25"/>
  <c r="O77" i="25"/>
  <c r="N77" i="25"/>
  <c r="M77" i="25"/>
  <c r="L77" i="25"/>
  <c r="P76" i="25"/>
  <c r="O76" i="25"/>
  <c r="N76" i="25"/>
  <c r="M76" i="25"/>
  <c r="L76" i="25"/>
  <c r="P75" i="25"/>
  <c r="O75" i="25"/>
  <c r="N75" i="25"/>
  <c r="M75" i="25"/>
  <c r="L75" i="25"/>
  <c r="P74" i="25"/>
  <c r="O74" i="25"/>
  <c r="N74" i="25"/>
  <c r="M74" i="25"/>
  <c r="L74" i="25"/>
  <c r="P73" i="25"/>
  <c r="O73" i="25"/>
  <c r="N73" i="25"/>
  <c r="M73" i="25"/>
  <c r="L73" i="25"/>
  <c r="P72" i="25"/>
  <c r="O72" i="25"/>
  <c r="N72" i="25"/>
  <c r="M72" i="25"/>
  <c r="L72" i="25"/>
  <c r="P71" i="25"/>
  <c r="O71" i="25"/>
  <c r="N71" i="25"/>
  <c r="M71" i="25"/>
  <c r="L71" i="25"/>
  <c r="P70" i="25"/>
  <c r="O70" i="25"/>
  <c r="N70" i="25"/>
  <c r="M70" i="25"/>
  <c r="L70" i="25"/>
  <c r="P69" i="25"/>
  <c r="O69" i="25"/>
  <c r="N69" i="25"/>
  <c r="M69" i="25"/>
  <c r="L69" i="25"/>
  <c r="P68" i="25"/>
  <c r="O68" i="25"/>
  <c r="N68" i="25"/>
  <c r="M68" i="25"/>
  <c r="L68" i="25"/>
  <c r="P67" i="25"/>
  <c r="O67" i="25"/>
  <c r="N67" i="25"/>
  <c r="M67" i="25"/>
  <c r="L67" i="25"/>
  <c r="P66" i="25"/>
  <c r="O66" i="25"/>
  <c r="N66" i="25"/>
  <c r="M66" i="25"/>
  <c r="L66" i="25"/>
  <c r="P65" i="25"/>
  <c r="O65" i="25"/>
  <c r="N65" i="25"/>
  <c r="M65" i="25"/>
  <c r="L65" i="25"/>
  <c r="P64" i="25"/>
  <c r="O64" i="25"/>
  <c r="N64" i="25"/>
  <c r="M64" i="25"/>
  <c r="L64" i="25"/>
  <c r="P63" i="25"/>
  <c r="O63" i="25"/>
  <c r="N63" i="25"/>
  <c r="M63" i="25"/>
  <c r="L63" i="25"/>
  <c r="P62" i="25"/>
  <c r="O62" i="25"/>
  <c r="N62" i="25"/>
  <c r="M62" i="25"/>
  <c r="L62" i="25"/>
  <c r="P61" i="25"/>
  <c r="O61" i="25"/>
  <c r="N61" i="25"/>
  <c r="M61" i="25"/>
  <c r="L61" i="25"/>
  <c r="P60" i="25"/>
  <c r="O60" i="25"/>
  <c r="N60" i="25"/>
  <c r="M60" i="25"/>
  <c r="L60" i="25"/>
  <c r="P59" i="25"/>
  <c r="O59" i="25"/>
  <c r="N59" i="25"/>
  <c r="M59" i="25"/>
  <c r="L59" i="25"/>
  <c r="P58" i="25"/>
  <c r="O58" i="25"/>
  <c r="N58" i="25"/>
  <c r="M58" i="25"/>
  <c r="L58" i="25"/>
  <c r="H54" i="25"/>
  <c r="P53" i="25"/>
  <c r="O53" i="25"/>
  <c r="N53" i="25"/>
  <c r="M53" i="25"/>
  <c r="L53" i="25"/>
  <c r="P52" i="25"/>
  <c r="O52" i="25"/>
  <c r="N52" i="25"/>
  <c r="M52" i="25"/>
  <c r="L52" i="25"/>
  <c r="P51" i="25"/>
  <c r="O51" i="25"/>
  <c r="N51" i="25"/>
  <c r="M51" i="25"/>
  <c r="L51" i="25"/>
  <c r="P50" i="25"/>
  <c r="O50" i="25"/>
  <c r="N50" i="25"/>
  <c r="M50" i="25"/>
  <c r="L50" i="25"/>
  <c r="P49" i="25"/>
  <c r="O49" i="25"/>
  <c r="N49" i="25"/>
  <c r="M49" i="25"/>
  <c r="L49" i="25"/>
  <c r="P48" i="25"/>
  <c r="O48" i="25"/>
  <c r="N48" i="25"/>
  <c r="M48" i="25"/>
  <c r="L48" i="25"/>
  <c r="P47" i="25"/>
  <c r="O47" i="25"/>
  <c r="N47" i="25"/>
  <c r="M47" i="25"/>
  <c r="L47" i="25"/>
  <c r="P46" i="25"/>
  <c r="O46" i="25"/>
  <c r="N46" i="25"/>
  <c r="M46" i="25"/>
  <c r="L46" i="25"/>
  <c r="P45" i="25"/>
  <c r="O45" i="25"/>
  <c r="N45" i="25"/>
  <c r="M45" i="25"/>
  <c r="L45" i="25"/>
  <c r="P44" i="25"/>
  <c r="O44" i="25"/>
  <c r="N44" i="25"/>
  <c r="M44" i="25"/>
  <c r="L44" i="25"/>
  <c r="P43" i="25"/>
  <c r="O43" i="25"/>
  <c r="N43" i="25"/>
  <c r="M43" i="25"/>
  <c r="L43" i="25"/>
  <c r="P42" i="25"/>
  <c r="O42" i="25"/>
  <c r="N42" i="25"/>
  <c r="M42" i="25"/>
  <c r="L42" i="25"/>
  <c r="P41" i="25"/>
  <c r="O41" i="25"/>
  <c r="N41" i="25"/>
  <c r="M41" i="25"/>
  <c r="L41" i="25"/>
  <c r="P40" i="25"/>
  <c r="O40" i="25"/>
  <c r="N40" i="25"/>
  <c r="M40" i="25"/>
  <c r="L40" i="25"/>
  <c r="P39" i="25"/>
  <c r="O39" i="25"/>
  <c r="N39" i="25"/>
  <c r="M39" i="25"/>
  <c r="L39" i="25"/>
  <c r="P38" i="25"/>
  <c r="O38" i="25"/>
  <c r="N38" i="25"/>
  <c r="M38" i="25"/>
  <c r="L38" i="25"/>
  <c r="P37" i="25"/>
  <c r="O37" i="25"/>
  <c r="N37" i="25"/>
  <c r="M37" i="25"/>
  <c r="L37" i="25"/>
  <c r="P36" i="25"/>
  <c r="O36" i="25"/>
  <c r="N36" i="25"/>
  <c r="M36" i="25"/>
  <c r="L36" i="25"/>
  <c r="P35" i="25"/>
  <c r="O35" i="25"/>
  <c r="N35" i="25"/>
  <c r="M35" i="25"/>
  <c r="L35" i="25"/>
  <c r="P34" i="25"/>
  <c r="O34" i="25"/>
  <c r="N34" i="25"/>
  <c r="M34" i="25"/>
  <c r="L34" i="25"/>
  <c r="P33" i="25"/>
  <c r="O33" i="25"/>
  <c r="N33" i="25"/>
  <c r="M33" i="25"/>
  <c r="L33" i="25"/>
  <c r="P32" i="25"/>
  <c r="O32" i="25"/>
  <c r="N32" i="25"/>
  <c r="M32" i="25"/>
  <c r="L32" i="25"/>
  <c r="P31" i="25"/>
  <c r="O31" i="25"/>
  <c r="N31" i="25"/>
  <c r="M31" i="25"/>
  <c r="L31" i="25"/>
  <c r="P30" i="25"/>
  <c r="O30" i="25"/>
  <c r="N30" i="25"/>
  <c r="M30" i="25"/>
  <c r="L30" i="25"/>
  <c r="P29" i="25"/>
  <c r="O29" i="25"/>
  <c r="N29" i="25"/>
  <c r="M29" i="25"/>
  <c r="L29" i="25"/>
  <c r="P28" i="25"/>
  <c r="O28" i="25"/>
  <c r="N28" i="25"/>
  <c r="M28" i="25"/>
  <c r="L28" i="25"/>
  <c r="P27" i="25"/>
  <c r="O27" i="25"/>
  <c r="N27" i="25"/>
  <c r="M27" i="25"/>
  <c r="L27" i="25"/>
  <c r="P26" i="25"/>
  <c r="O26" i="25"/>
  <c r="N26" i="25"/>
  <c r="M26" i="25"/>
  <c r="L26" i="25"/>
  <c r="P25" i="25"/>
  <c r="O25" i="25"/>
  <c r="N25" i="25"/>
  <c r="M25" i="25"/>
  <c r="L25" i="25"/>
  <c r="P24" i="25"/>
  <c r="O24" i="25"/>
  <c r="N24" i="25"/>
  <c r="M24" i="25"/>
  <c r="L24" i="25"/>
  <c r="P23" i="25"/>
  <c r="O23" i="25"/>
  <c r="N23" i="25"/>
  <c r="M23" i="25"/>
  <c r="L23" i="25"/>
  <c r="P22" i="25"/>
  <c r="O22" i="25"/>
  <c r="N22" i="25"/>
  <c r="M22" i="25"/>
  <c r="L22" i="25"/>
  <c r="P21" i="25"/>
  <c r="O21" i="25"/>
  <c r="N21" i="25"/>
  <c r="M21" i="25"/>
  <c r="L21" i="25"/>
  <c r="P20" i="25"/>
  <c r="O20" i="25"/>
  <c r="N20" i="25"/>
  <c r="M20" i="25"/>
  <c r="L20" i="25"/>
  <c r="P19" i="25"/>
  <c r="O19" i="25"/>
  <c r="N19" i="25"/>
  <c r="M19" i="25"/>
  <c r="L19" i="25"/>
  <c r="P18" i="25"/>
  <c r="O18" i="25"/>
  <c r="N18" i="25"/>
  <c r="M18" i="25"/>
  <c r="L18" i="25"/>
  <c r="P17" i="25"/>
  <c r="O17" i="25"/>
  <c r="N17" i="25"/>
  <c r="M17" i="25"/>
  <c r="L17" i="25"/>
  <c r="P16" i="25"/>
  <c r="O16" i="25"/>
  <c r="N16" i="25"/>
  <c r="M16" i="25"/>
  <c r="L16" i="25"/>
  <c r="P15" i="25"/>
  <c r="O15" i="25"/>
  <c r="N15" i="25"/>
  <c r="M15" i="25"/>
  <c r="L15" i="25"/>
  <c r="P14" i="25"/>
  <c r="O14" i="25"/>
  <c r="N14" i="25"/>
  <c r="M14" i="25"/>
  <c r="L14" i="25"/>
  <c r="P13" i="25"/>
  <c r="O13" i="25"/>
  <c r="N13" i="25"/>
  <c r="M13" i="25"/>
  <c r="L13" i="25"/>
  <c r="P12" i="25"/>
  <c r="O12" i="25"/>
  <c r="N12" i="25"/>
  <c r="M12" i="25"/>
  <c r="L12" i="25"/>
  <c r="P11" i="25"/>
  <c r="O11" i="25"/>
  <c r="N11" i="25"/>
  <c r="M11" i="25"/>
  <c r="L11" i="25"/>
  <c r="P10" i="25"/>
  <c r="O10" i="25"/>
  <c r="N10" i="25"/>
  <c r="M10" i="25"/>
  <c r="L10" i="25"/>
  <c r="P9" i="25"/>
  <c r="O9" i="25"/>
  <c r="N9" i="25"/>
  <c r="M9" i="25"/>
  <c r="L9" i="25"/>
  <c r="P8" i="25"/>
  <c r="O8" i="25"/>
  <c r="N8" i="25"/>
  <c r="M8" i="25"/>
  <c r="L8" i="25"/>
  <c r="P7" i="25"/>
  <c r="O7" i="25"/>
  <c r="N7" i="25"/>
  <c r="M7" i="25"/>
  <c r="L7" i="25"/>
  <c r="P6" i="25"/>
  <c r="O6" i="25"/>
  <c r="N6" i="25"/>
  <c r="M6" i="25"/>
  <c r="L6" i="25"/>
  <c r="P5" i="25"/>
  <c r="O5" i="25"/>
  <c r="N5" i="25"/>
  <c r="M5" i="25"/>
  <c r="L5" i="25"/>
  <c r="R40" i="25" l="1"/>
  <c r="R3" i="25" s="1"/>
  <c r="B25" i="30" s="1"/>
  <c r="H102" i="24"/>
  <c r="H144" i="24" s="1"/>
  <c r="Q49" i="25"/>
  <c r="A50" i="24" s="1"/>
  <c r="Q72" i="25"/>
  <c r="A73" i="24" s="1"/>
  <c r="Q85" i="25"/>
  <c r="A86" i="24" s="1"/>
  <c r="Q88" i="25"/>
  <c r="A89" i="24" s="1"/>
  <c r="Q141" i="25"/>
  <c r="A142" i="24" s="1"/>
  <c r="Q148" i="25"/>
  <c r="A149" i="24" s="1"/>
  <c r="Q159" i="25"/>
  <c r="Q161" i="25"/>
  <c r="A162" i="24" s="1"/>
  <c r="Q158" i="25"/>
  <c r="A159" i="24" s="1"/>
  <c r="Q156" i="25"/>
  <c r="A157" i="24" s="1"/>
  <c r="Q153" i="25"/>
  <c r="A154" i="24" s="1"/>
  <c r="Q135" i="25"/>
  <c r="A136" i="24" s="1"/>
  <c r="Q132" i="25"/>
  <c r="A133" i="24" s="1"/>
  <c r="Q129" i="25"/>
  <c r="A130" i="24" s="1"/>
  <c r="Q126" i="25"/>
  <c r="A127" i="24" s="1"/>
  <c r="Q121" i="25"/>
  <c r="A122" i="24" s="1"/>
  <c r="Q116" i="25"/>
  <c r="A117" i="24" s="1"/>
  <c r="Q111" i="25"/>
  <c r="A112" i="24" s="1"/>
  <c r="Q98" i="25"/>
  <c r="A99" i="24" s="1"/>
  <c r="Q96" i="25"/>
  <c r="A97" i="24" s="1"/>
  <c r="Q94" i="25"/>
  <c r="A95" i="24" s="1"/>
  <c r="Q90" i="25"/>
  <c r="A93" i="24" s="1"/>
  <c r="Q80" i="25"/>
  <c r="A81" i="24" s="1"/>
  <c r="Q78" i="25"/>
  <c r="A79" i="24" s="1"/>
  <c r="Q74" i="25"/>
  <c r="A75" i="24" s="1"/>
  <c r="Q68" i="25"/>
  <c r="A69" i="24" s="1"/>
  <c r="Q70" i="25"/>
  <c r="A71" i="24" s="1"/>
  <c r="Q66" i="25"/>
  <c r="A67" i="24" s="1"/>
  <c r="Q63" i="25"/>
  <c r="A64" i="24" s="1"/>
  <c r="Q60" i="25"/>
  <c r="A61" i="24" s="1"/>
  <c r="Q58" i="25"/>
  <c r="A59" i="24" s="1"/>
  <c r="Q52" i="25"/>
  <c r="A57" i="24" s="1"/>
  <c r="Q46" i="25"/>
  <c r="A47" i="24" s="1"/>
  <c r="Q32" i="25"/>
  <c r="A33" i="24" s="1"/>
  <c r="Q30" i="25"/>
  <c r="A31" i="24" s="1"/>
  <c r="Q27" i="25"/>
  <c r="A28" i="24" s="1"/>
  <c r="Q24" i="25"/>
  <c r="A25" i="24" s="1"/>
  <c r="Q22" i="25"/>
  <c r="A23" i="24" s="1"/>
  <c r="Q20" i="25"/>
  <c r="A21" i="24" s="1"/>
  <c r="Q18" i="25"/>
  <c r="A19" i="24" s="1"/>
  <c r="Q13" i="25"/>
  <c r="A14" i="24" s="1"/>
  <c r="Q11" i="25"/>
  <c r="A12" i="24" s="1"/>
  <c r="Q34" i="25"/>
  <c r="A35" i="24" s="1"/>
  <c r="Q40" i="25"/>
  <c r="A41" i="24" s="1"/>
  <c r="Q36" i="25"/>
  <c r="A37" i="24" s="1"/>
  <c r="Q42" i="25"/>
  <c r="A43" i="24" s="1"/>
  <c r="Q15" i="25"/>
  <c r="A16" i="24" s="1"/>
  <c r="Q8" i="25"/>
  <c r="A9" i="24" s="1"/>
  <c r="Q5" i="25"/>
  <c r="A6" i="24" s="1"/>
  <c r="S26" i="19"/>
  <c r="F26" i="19"/>
  <c r="S24" i="19"/>
  <c r="F24" i="19"/>
  <c r="F20" i="19"/>
  <c r="B27" i="30" l="1"/>
  <c r="B31" i="29"/>
  <c r="B28" i="30"/>
  <c r="B30" i="29"/>
  <c r="J1" i="23"/>
  <c r="E24" i="22"/>
  <c r="E27" i="22"/>
  <c r="E26" i="22"/>
  <c r="E25" i="22"/>
  <c r="E15" i="22"/>
  <c r="E14" i="22"/>
  <c r="E12" i="22"/>
  <c r="E15" i="21"/>
  <c r="E14" i="21"/>
  <c r="E1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kamikawa</author>
  </authors>
  <commentList>
    <comment ref="D3" authorId="0" shapeId="0" xr:uid="{A5F59C1D-9BA6-4C3B-8791-D16DF4DB5EE6}">
      <text>
        <r>
          <rPr>
            <sz val="9"/>
            <color indexed="81"/>
            <rFont val="MS P ゴシック"/>
            <family val="3"/>
            <charset val="128"/>
          </rPr>
          <t>審査申請書で入力をしてください。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kamikawa</author>
  </authors>
  <commentList>
    <comment ref="D3" authorId="0" shapeId="0" xr:uid="{0670CEC7-26F7-4C85-AC60-F1A46C6249A3}">
      <text>
        <r>
          <rPr>
            <sz val="9"/>
            <color indexed="81"/>
            <rFont val="MS P ゴシック"/>
            <family val="3"/>
            <charset val="128"/>
          </rPr>
          <t>審査申請書で入力をしてください。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kamikawa2</author>
  </authors>
  <commentList>
    <comment ref="F20" authorId="0" shapeId="0" xr:uid="{1FE02B7D-AEFC-4B16-AD09-E078C2477356}">
      <text>
        <r>
          <rPr>
            <sz val="12"/>
            <color indexed="81"/>
            <rFont val="MS P ゴシック"/>
            <family val="3"/>
            <charset val="128"/>
          </rPr>
          <t>本社で申請する場合は、
本社情報を入力した後に</t>
        </r>
        <r>
          <rPr>
            <b/>
            <sz val="12"/>
            <color indexed="81"/>
            <rFont val="MS P ゴシック"/>
            <family val="3"/>
            <charset val="128"/>
          </rPr>
          <t>□本社申請</t>
        </r>
        <r>
          <rPr>
            <sz val="12"/>
            <color indexed="81"/>
            <rFont val="MS P ゴシック"/>
            <family val="3"/>
            <charset val="128"/>
          </rPr>
          <t>にチェックを入れてください。
本社情報欄で入力した
情報が反映されます。
委任される場合は、申請事業所情報欄に直接入力してください。</t>
        </r>
      </text>
    </comment>
  </commentList>
</comments>
</file>

<file path=xl/sharedStrings.xml><?xml version="1.0" encoding="utf-8"?>
<sst xmlns="http://schemas.openxmlformats.org/spreadsheetml/2006/main" count="1345" uniqueCount="990">
  <si>
    <t>申請事務担当者</t>
    <rPh sb="0" eb="2">
      <t>シンセイ</t>
    </rPh>
    <rPh sb="2" eb="4">
      <t>ジム</t>
    </rPh>
    <rPh sb="4" eb="7">
      <t>タントウシャ</t>
    </rPh>
    <phoneticPr fontId="3"/>
  </si>
  <si>
    <t>(あて先）</t>
    <rPh sb="3" eb="4">
      <t>サキ</t>
    </rPh>
    <phoneticPr fontId="1"/>
  </si>
  <si>
    <t>法人又は個人
の区分</t>
    <rPh sb="0" eb="2">
      <t>ホウジン</t>
    </rPh>
    <rPh sb="2" eb="3">
      <t>マタ</t>
    </rPh>
    <rPh sb="4" eb="6">
      <t>コジン</t>
    </rPh>
    <rPh sb="8" eb="10">
      <t>クブン</t>
    </rPh>
    <phoneticPr fontId="3"/>
  </si>
  <si>
    <t>商号又は名称</t>
    <rPh sb="0" eb="2">
      <t>ショウゴウ</t>
    </rPh>
    <rPh sb="2" eb="3">
      <t>マタ</t>
    </rPh>
    <rPh sb="4" eb="6">
      <t>メイショウ</t>
    </rPh>
    <phoneticPr fontId="3"/>
  </si>
  <si>
    <t>代表者役職名</t>
    <rPh sb="0" eb="3">
      <t>ダイヒョウシャ</t>
    </rPh>
    <rPh sb="3" eb="6">
      <t>ヤクショクメイ</t>
    </rPh>
    <phoneticPr fontId="3"/>
  </si>
  <si>
    <t>（フリガナ）</t>
    <phoneticPr fontId="3"/>
  </si>
  <si>
    <t>代表者氏名</t>
    <rPh sb="0" eb="3">
      <t>ダイヒョウシャ</t>
    </rPh>
    <rPh sb="3" eb="5">
      <t>シメイ</t>
    </rPh>
    <phoneticPr fontId="3"/>
  </si>
  <si>
    <t>電話番号</t>
    <rPh sb="0" eb="2">
      <t>デンワ</t>
    </rPh>
    <rPh sb="2" eb="4">
      <t>バンゴウ</t>
    </rPh>
    <phoneticPr fontId="3"/>
  </si>
  <si>
    <t>本社情報</t>
    <rPh sb="0" eb="2">
      <t>ホンシャ</t>
    </rPh>
    <rPh sb="2" eb="4">
      <t>ジョウホウ</t>
    </rPh>
    <phoneticPr fontId="3"/>
  </si>
  <si>
    <t>ファクシミリ
番号</t>
    <rPh sb="7" eb="9">
      <t>バンゴウ</t>
    </rPh>
    <phoneticPr fontId="3"/>
  </si>
  <si>
    <t>申請事業所情報</t>
    <rPh sb="0" eb="2">
      <t>シンセイ</t>
    </rPh>
    <rPh sb="2" eb="5">
      <t>ジギョウショ</t>
    </rPh>
    <rPh sb="5" eb="7">
      <t>ジョウホウ</t>
    </rPh>
    <phoneticPr fontId="3"/>
  </si>
  <si>
    <t>事業所名</t>
    <rPh sb="0" eb="3">
      <t>ジギョウショ</t>
    </rPh>
    <rPh sb="3" eb="4">
      <t>メイ</t>
    </rPh>
    <phoneticPr fontId="3"/>
  </si>
  <si>
    <t>電子メール
アドレス</t>
    <rPh sb="0" eb="2">
      <t>デンシ</t>
    </rPh>
    <phoneticPr fontId="3"/>
  </si>
  <si>
    <t>登録情報</t>
    <phoneticPr fontId="3"/>
  </si>
  <si>
    <t>所属事業所
部課係名</t>
    <rPh sb="0" eb="2">
      <t>ショゾク</t>
    </rPh>
    <rPh sb="2" eb="5">
      <t>ジギョウショ</t>
    </rPh>
    <rPh sb="6" eb="8">
      <t>ブカ</t>
    </rPh>
    <rPh sb="8" eb="9">
      <t>カカリ</t>
    </rPh>
    <rPh sb="9" eb="10">
      <t>メイ</t>
    </rPh>
    <phoneticPr fontId="3"/>
  </si>
  <si>
    <t>担当者氏名</t>
    <rPh sb="0" eb="3">
      <t>タントウシャ</t>
    </rPh>
    <rPh sb="3" eb="5">
      <t>シメイ</t>
    </rPh>
    <phoneticPr fontId="3"/>
  </si>
  <si>
    <t>印鑑</t>
    <rPh sb="0" eb="2">
      <t>インカン</t>
    </rPh>
    <phoneticPr fontId="3"/>
  </si>
  <si>
    <t>本社の代表者印
(印鑑証明と同じ印鑑)</t>
    <rPh sb="0" eb="2">
      <t>ホンシャ</t>
    </rPh>
    <rPh sb="3" eb="6">
      <t>ダイヒョウシャ</t>
    </rPh>
    <rPh sb="6" eb="7">
      <t>イン</t>
    </rPh>
    <rPh sb="9" eb="11">
      <t>インカン</t>
    </rPh>
    <rPh sb="11" eb="13">
      <t>ショウメイ</t>
    </rPh>
    <rPh sb="14" eb="15">
      <t>オナ</t>
    </rPh>
    <rPh sb="16" eb="18">
      <t>インカン</t>
    </rPh>
    <phoneticPr fontId="3"/>
  </si>
  <si>
    <t>申請事業所の代表者印
(使用印鑑)</t>
    <rPh sb="0" eb="2">
      <t>シンセイ</t>
    </rPh>
    <rPh sb="2" eb="5">
      <t>ジギョウショ</t>
    </rPh>
    <rPh sb="6" eb="9">
      <t>ダイヒョウシャ</t>
    </rPh>
    <rPh sb="9" eb="10">
      <t>イン</t>
    </rPh>
    <rPh sb="12" eb="14">
      <t>シヨウ</t>
    </rPh>
    <rPh sb="14" eb="16">
      <t>インカン</t>
    </rPh>
    <phoneticPr fontId="3"/>
  </si>
  <si>
    <t>障害者
雇用状況</t>
    <rPh sb="0" eb="3">
      <t>ショウガイシャ</t>
    </rPh>
    <rPh sb="4" eb="6">
      <t>コヨウ</t>
    </rPh>
    <rPh sb="6" eb="8">
      <t>ジョウキョウ</t>
    </rPh>
    <phoneticPr fontId="3"/>
  </si>
  <si>
    <t>雇用人数</t>
    <rPh sb="0" eb="2">
      <t>コヨウ</t>
    </rPh>
    <rPh sb="2" eb="4">
      <t>ニンズウ</t>
    </rPh>
    <phoneticPr fontId="3"/>
  </si>
  <si>
    <t>有</t>
    <rPh sb="0" eb="1">
      <t>アリ</t>
    </rPh>
    <phoneticPr fontId="3"/>
  </si>
  <si>
    <t>無</t>
    <rPh sb="0" eb="1">
      <t>ナシ</t>
    </rPh>
    <phoneticPr fontId="3"/>
  </si>
  <si>
    <t>取得の有無</t>
    <rPh sb="0" eb="2">
      <t>シュトク</t>
    </rPh>
    <rPh sb="3" eb="5">
      <t>ウム</t>
    </rPh>
    <phoneticPr fontId="3"/>
  </si>
  <si>
    <t>有効期限</t>
    <rPh sb="0" eb="2">
      <t>ユウコウ</t>
    </rPh>
    <rPh sb="2" eb="4">
      <t>キゲン</t>
    </rPh>
    <phoneticPr fontId="3"/>
  </si>
  <si>
    <t>ISO14001
埼玉県エコアップ
エコアクション21</t>
    <rPh sb="9" eb="12">
      <t>サイタマケン</t>
    </rPh>
    <phoneticPr fontId="3"/>
  </si>
  <si>
    <t>法 人</t>
    <rPh sb="0" eb="1">
      <t>ホウ</t>
    </rPh>
    <rPh sb="2" eb="3">
      <t>ヒト</t>
    </rPh>
    <phoneticPr fontId="3"/>
  </si>
  <si>
    <t>個 人</t>
    <rPh sb="0" eb="1">
      <t>コ</t>
    </rPh>
    <rPh sb="2" eb="3">
      <t>ヒト</t>
    </rPh>
    <phoneticPr fontId="3"/>
  </si>
  <si>
    <t>組 合</t>
    <rPh sb="0" eb="1">
      <t>クミ</t>
    </rPh>
    <rPh sb="2" eb="3">
      <t>ゴウ</t>
    </rPh>
    <phoneticPr fontId="3"/>
  </si>
  <si>
    <t>千円</t>
    <rPh sb="0" eb="2">
      <t>センエン</t>
    </rPh>
    <phoneticPr fontId="3"/>
  </si>
  <si>
    <t>人</t>
    <rPh sb="0" eb="1">
      <t>ニン</t>
    </rPh>
    <phoneticPr fontId="3"/>
  </si>
  <si>
    <t>〒</t>
    <phoneticPr fontId="3"/>
  </si>
  <si>
    <t>資  本  金</t>
    <rPh sb="0" eb="1">
      <t>シ</t>
    </rPh>
    <rPh sb="3" eb="4">
      <t>ホン</t>
    </rPh>
    <rPh sb="6" eb="7">
      <t>キン</t>
    </rPh>
    <phoneticPr fontId="3"/>
  </si>
  <si>
    <t>経営状況</t>
    <rPh sb="0" eb="2">
      <t>ケイエイ</t>
    </rPh>
    <rPh sb="2" eb="4">
      <t>ジョウキョウ</t>
    </rPh>
    <phoneticPr fontId="3"/>
  </si>
  <si>
    <t>（事実上の所在地）</t>
    <rPh sb="1" eb="3">
      <t>ジジツ</t>
    </rPh>
    <rPh sb="3" eb="4">
      <t>ジョウ</t>
    </rPh>
    <rPh sb="5" eb="8">
      <t>ショザイチ</t>
    </rPh>
    <phoneticPr fontId="3"/>
  </si>
  <si>
    <t>競争入札参加資格審査申請書</t>
    <phoneticPr fontId="3"/>
  </si>
  <si>
    <t>ISO9001</t>
    <phoneticPr fontId="3"/>
  </si>
  <si>
    <t>従 業 員 数</t>
    <rPh sb="0" eb="1">
      <t>ジュウ</t>
    </rPh>
    <rPh sb="2" eb="3">
      <t>ギョウ</t>
    </rPh>
    <rPh sb="4" eb="5">
      <t>イン</t>
    </rPh>
    <rPh sb="6" eb="7">
      <t>スウ</t>
    </rPh>
    <phoneticPr fontId="3"/>
  </si>
  <si>
    <t>所在地</t>
    <rPh sb="0" eb="3">
      <t>ショザイチ</t>
    </rPh>
    <phoneticPr fontId="3"/>
  </si>
  <si>
    <t>〒　　－　　　</t>
    <phoneticPr fontId="3"/>
  </si>
  <si>
    <t>令和　　年　　月　　日</t>
    <rPh sb="0" eb="2">
      <t>レイワ</t>
    </rPh>
    <rPh sb="4" eb="5">
      <t>ネン</t>
    </rPh>
    <rPh sb="7" eb="8">
      <t>ツキ</t>
    </rPh>
    <rPh sb="10" eb="11">
      <t>ニチ</t>
    </rPh>
    <phoneticPr fontId="3"/>
  </si>
  <si>
    <t>法定雇用率
達成状況
（雇用状況）</t>
    <rPh sb="0" eb="2">
      <t>ホウテイ</t>
    </rPh>
    <rPh sb="2" eb="4">
      <t>コヨウ</t>
    </rPh>
    <rPh sb="4" eb="5">
      <t>リツ</t>
    </rPh>
    <rPh sb="6" eb="8">
      <t>タッセイ</t>
    </rPh>
    <rPh sb="8" eb="10">
      <t>ジョウキョウ</t>
    </rPh>
    <rPh sb="12" eb="14">
      <t>コヨウ</t>
    </rPh>
    <rPh sb="14" eb="16">
      <t>ジョウキョウ</t>
    </rPh>
    <phoneticPr fontId="3"/>
  </si>
  <si>
    <t>法定雇用義務
の 有 無</t>
    <rPh sb="0" eb="2">
      <t>ホウテイ</t>
    </rPh>
    <rPh sb="2" eb="4">
      <t>コヨウ</t>
    </rPh>
    <rPh sb="4" eb="6">
      <t>ギム</t>
    </rPh>
    <rPh sb="9" eb="10">
      <t>アリ</t>
    </rPh>
    <rPh sb="11" eb="12">
      <t>ム</t>
    </rPh>
    <phoneticPr fontId="3"/>
  </si>
  <si>
    <t>令和　　年　　月　　日</t>
    <phoneticPr fontId="3"/>
  </si>
  <si>
    <t>所在地</t>
    <phoneticPr fontId="3"/>
  </si>
  <si>
    <t>商号又は名称</t>
    <phoneticPr fontId="3"/>
  </si>
  <si>
    <t>代表者役職名</t>
    <phoneticPr fontId="3"/>
  </si>
  <si>
    <t>代表者名</t>
    <phoneticPr fontId="3"/>
  </si>
  <si>
    <t>㊞</t>
    <phoneticPr fontId="3"/>
  </si>
  <si>
    <t>営業所等名称</t>
    <phoneticPr fontId="3"/>
  </si>
  <si>
    <t>氏名</t>
    <rPh sb="0" eb="2">
      <t>シメイ</t>
    </rPh>
    <phoneticPr fontId="3"/>
  </si>
  <si>
    <t>委　任　事　項</t>
  </si>
  <si>
    <t>１．入札参加資格審査申請に関する件</t>
  </si>
  <si>
    <t>２．見積書、入札書の提出及び入札保証金、契約保証金の納付並びに還付受領の件</t>
  </si>
  <si>
    <t>３．契約の締結及び契約の履行の件</t>
  </si>
  <si>
    <t>４．代金の請求及び受領の件</t>
  </si>
  <si>
    <t>５．上記に付帯する一切の件</t>
  </si>
  <si>
    <t>営業許可一覧表</t>
    <rPh sb="0" eb="2">
      <t>エイギョウ</t>
    </rPh>
    <rPh sb="2" eb="4">
      <t>キョカ</t>
    </rPh>
    <rPh sb="4" eb="6">
      <t>イチラン</t>
    </rPh>
    <rPh sb="6" eb="7">
      <t>ヒョウ</t>
    </rPh>
    <phoneticPr fontId="3"/>
  </si>
  <si>
    <t>許可・登録・免許等を必要とする業務に登録を希望する場合には、該当する項目の□にレ点（チェックマーク）をつけ、許可等を証明する書類のコピーを添付してください。</t>
    <rPh sb="0" eb="2">
      <t>キョカ</t>
    </rPh>
    <rPh sb="3" eb="5">
      <t>トウロク</t>
    </rPh>
    <rPh sb="6" eb="8">
      <t>メンキョ</t>
    </rPh>
    <rPh sb="8" eb="9">
      <t>トウ</t>
    </rPh>
    <rPh sb="10" eb="12">
      <t>ヒツヨウ</t>
    </rPh>
    <rPh sb="15" eb="17">
      <t>ギョウム</t>
    </rPh>
    <rPh sb="18" eb="20">
      <t>トウロク</t>
    </rPh>
    <rPh sb="21" eb="23">
      <t>キボウ</t>
    </rPh>
    <rPh sb="25" eb="27">
      <t>バアイ</t>
    </rPh>
    <rPh sb="30" eb="32">
      <t>ガイトウ</t>
    </rPh>
    <rPh sb="34" eb="36">
      <t>コウモク</t>
    </rPh>
    <rPh sb="40" eb="41">
      <t>テン</t>
    </rPh>
    <rPh sb="69" eb="71">
      <t>テンプ</t>
    </rPh>
    <phoneticPr fontId="3"/>
  </si>
  <si>
    <t>販売</t>
    <rPh sb="0" eb="2">
      <t>ハンバイ</t>
    </rPh>
    <phoneticPr fontId="3"/>
  </si>
  <si>
    <t>燃料類</t>
    <rPh sb="0" eb="2">
      <t>ネンリョウ</t>
    </rPh>
    <rPh sb="2" eb="3">
      <t>ルイ</t>
    </rPh>
    <phoneticPr fontId="3"/>
  </si>
  <si>
    <t>液化石油ガス販売事業登録</t>
    <rPh sb="10" eb="12">
      <t>トウロク</t>
    </rPh>
    <phoneticPr fontId="3"/>
  </si>
  <si>
    <t>ガス小売事業者登録</t>
    <rPh sb="2" eb="4">
      <t>コウ</t>
    </rPh>
    <rPh sb="4" eb="7">
      <t>ジギョウシャ</t>
    </rPh>
    <rPh sb="7" eb="9">
      <t>トウロク</t>
    </rPh>
    <phoneticPr fontId="3"/>
  </si>
  <si>
    <t>揮発油販売業登録</t>
    <rPh sb="6" eb="8">
      <t>トウロク</t>
    </rPh>
    <phoneticPr fontId="3"/>
  </si>
  <si>
    <t>石油販売業届出</t>
    <rPh sb="5" eb="7">
      <t>トドケデ</t>
    </rPh>
    <phoneticPr fontId="3"/>
  </si>
  <si>
    <t>高圧ガス販売事業届出</t>
    <rPh sb="0" eb="2">
      <t>コウアツ</t>
    </rPh>
    <rPh sb="4" eb="6">
      <t>ハンバイ</t>
    </rPh>
    <rPh sb="6" eb="8">
      <t>ジギョウ</t>
    </rPh>
    <rPh sb="8" eb="10">
      <t>トドケデ</t>
    </rPh>
    <phoneticPr fontId="3"/>
  </si>
  <si>
    <t>医薬・医療機器</t>
    <rPh sb="0" eb="2">
      <t>イヤク</t>
    </rPh>
    <rPh sb="3" eb="5">
      <t>イリョウ</t>
    </rPh>
    <rPh sb="5" eb="7">
      <t>キキ</t>
    </rPh>
    <phoneticPr fontId="3"/>
  </si>
  <si>
    <t>管理医療機器販売業届出</t>
    <rPh sb="0" eb="2">
      <t>カンリ</t>
    </rPh>
    <rPh sb="9" eb="11">
      <t>トドケデ</t>
    </rPh>
    <phoneticPr fontId="3"/>
  </si>
  <si>
    <t>高度管理医療機器等販売業許可</t>
    <rPh sb="12" eb="14">
      <t>キョカ</t>
    </rPh>
    <phoneticPr fontId="3"/>
  </si>
  <si>
    <t>薬局開設許可</t>
    <rPh sb="4" eb="6">
      <t>キョカ</t>
    </rPh>
    <phoneticPr fontId="3"/>
  </si>
  <si>
    <t>医薬品販売業許可</t>
    <rPh sb="6" eb="8">
      <t>キョカ</t>
    </rPh>
    <phoneticPr fontId="3"/>
  </si>
  <si>
    <t>毒物劇物販売業登録</t>
    <rPh sb="7" eb="9">
      <t>トウロク</t>
    </rPh>
    <phoneticPr fontId="3"/>
  </si>
  <si>
    <t>園芸用品類</t>
    <rPh sb="0" eb="2">
      <t>エンゲイ</t>
    </rPh>
    <rPh sb="2" eb="4">
      <t>ヨウヒン</t>
    </rPh>
    <rPh sb="4" eb="5">
      <t>ルイ</t>
    </rPh>
    <phoneticPr fontId="3"/>
  </si>
  <si>
    <t>肥料販売業務開始届</t>
    <rPh sb="4" eb="6">
      <t>ギョウム</t>
    </rPh>
    <rPh sb="6" eb="8">
      <t>カイシ</t>
    </rPh>
    <rPh sb="8" eb="9">
      <t>トド</t>
    </rPh>
    <phoneticPr fontId="3"/>
  </si>
  <si>
    <t>農薬販売業届出</t>
    <rPh sb="5" eb="7">
      <t>トドケデ</t>
    </rPh>
    <phoneticPr fontId="3"/>
  </si>
  <si>
    <t>動物用医薬品販売業許可</t>
    <rPh sb="0" eb="3">
      <t>ドウブツヨウ</t>
    </rPh>
    <rPh sb="3" eb="6">
      <t>イヤクヒン</t>
    </rPh>
    <rPh sb="6" eb="9">
      <t>ハンバイギョウ</t>
    </rPh>
    <rPh sb="9" eb="11">
      <t>キョカ</t>
    </rPh>
    <phoneticPr fontId="3"/>
  </si>
  <si>
    <t>毒物劇物販売業登録</t>
    <phoneticPr fontId="3"/>
  </si>
  <si>
    <t>工業用薬品類</t>
    <rPh sb="0" eb="3">
      <t>コウギョウヨウ</t>
    </rPh>
    <rPh sb="3" eb="5">
      <t>ヤクヒン</t>
    </rPh>
    <rPh sb="5" eb="6">
      <t>ルイ</t>
    </rPh>
    <phoneticPr fontId="3"/>
  </si>
  <si>
    <t>電力</t>
    <rPh sb="0" eb="2">
      <t>デンリョク</t>
    </rPh>
    <phoneticPr fontId="3"/>
  </si>
  <si>
    <t>小売電気事業者登録</t>
    <rPh sb="0" eb="2">
      <t>コウリ</t>
    </rPh>
    <rPh sb="2" eb="4">
      <t>デンキ</t>
    </rPh>
    <rPh sb="4" eb="7">
      <t>ジギョウシャ</t>
    </rPh>
    <rPh sb="7" eb="9">
      <t>トウロク</t>
    </rPh>
    <phoneticPr fontId="3"/>
  </si>
  <si>
    <t>買受け</t>
    <rPh sb="0" eb="2">
      <t>カイウ</t>
    </rPh>
    <phoneticPr fontId="3"/>
  </si>
  <si>
    <t>古物商許可</t>
    <rPh sb="0" eb="3">
      <t>コブツショウ</t>
    </rPh>
    <rPh sb="3" eb="5">
      <t>キョカ</t>
    </rPh>
    <phoneticPr fontId="3"/>
  </si>
  <si>
    <t>賃貸借</t>
    <rPh sb="0" eb="3">
      <t>チンタイシャク</t>
    </rPh>
    <phoneticPr fontId="3"/>
  </si>
  <si>
    <t>医療機器リース・レンタル</t>
    <rPh sb="0" eb="2">
      <t>イリョウ</t>
    </rPh>
    <rPh sb="2" eb="4">
      <t>キキ</t>
    </rPh>
    <phoneticPr fontId="3"/>
  </si>
  <si>
    <t>管理医療機器貸与業届出</t>
    <rPh sb="0" eb="2">
      <t>カンリ</t>
    </rPh>
    <rPh sb="6" eb="8">
      <t>タイヨ</t>
    </rPh>
    <rPh sb="8" eb="9">
      <t>ギョウ</t>
    </rPh>
    <rPh sb="9" eb="11">
      <t>トドケデ</t>
    </rPh>
    <phoneticPr fontId="3"/>
  </si>
  <si>
    <t>高度管理医療機器等貸与業許可</t>
    <rPh sb="9" eb="11">
      <t>タイヨ</t>
    </rPh>
    <rPh sb="11" eb="12">
      <t>ギョウ</t>
    </rPh>
    <rPh sb="12" eb="14">
      <t>キョカ</t>
    </rPh>
    <phoneticPr fontId="3"/>
  </si>
  <si>
    <t>管理業務</t>
    <rPh sb="0" eb="2">
      <t>カンリ</t>
    </rPh>
    <rPh sb="2" eb="4">
      <t>ギョウム</t>
    </rPh>
    <phoneticPr fontId="3"/>
  </si>
  <si>
    <t>清掃業務</t>
    <rPh sb="0" eb="2">
      <t>セイソウ</t>
    </rPh>
    <rPh sb="2" eb="4">
      <t>ギョウム</t>
    </rPh>
    <phoneticPr fontId="3"/>
  </si>
  <si>
    <t>浄化槽</t>
    <rPh sb="0" eb="3">
      <t>ジョウカソウ</t>
    </rPh>
    <phoneticPr fontId="3"/>
  </si>
  <si>
    <t>人間警備</t>
    <rPh sb="0" eb="2">
      <t>ニンゲン</t>
    </rPh>
    <rPh sb="2" eb="4">
      <t>ケイビ</t>
    </rPh>
    <phoneticPr fontId="3"/>
  </si>
  <si>
    <t>＜埼玉県に本社を有する者＞埼玉県公安委員会の警備業認定証</t>
    <phoneticPr fontId="3"/>
  </si>
  <si>
    <t>＜埼玉県以外に本社を有する者＞警備業認定証と埼玉県公安委員会への営業所設置等届出</t>
    <phoneticPr fontId="3"/>
  </si>
  <si>
    <t>機械警備</t>
    <rPh sb="0" eb="2">
      <t>キカイ</t>
    </rPh>
    <rPh sb="2" eb="4">
      <t>ケイビ</t>
    </rPh>
    <phoneticPr fontId="3"/>
  </si>
  <si>
    <t>警備業認定証と埼玉県公安委員会への機械警備業務開始届出</t>
    <rPh sb="21" eb="23">
      <t>ギョウム</t>
    </rPh>
    <rPh sb="23" eb="25">
      <t>カイシ</t>
    </rPh>
    <rPh sb="26" eb="27">
      <t>デ</t>
    </rPh>
    <phoneticPr fontId="3"/>
  </si>
  <si>
    <t>保守点検業務</t>
    <rPh sb="0" eb="2">
      <t>ホシュ</t>
    </rPh>
    <rPh sb="2" eb="4">
      <t>テンケン</t>
    </rPh>
    <rPh sb="4" eb="6">
      <t>ギョウム</t>
    </rPh>
    <phoneticPr fontId="3"/>
  </si>
  <si>
    <t>浄化槽保守点検業登録（埼玉県の登録）</t>
    <rPh sb="0" eb="3">
      <t>ジョウカソウ</t>
    </rPh>
    <rPh sb="8" eb="10">
      <t>トウロク</t>
    </rPh>
    <rPh sb="11" eb="14">
      <t>サイタマケン</t>
    </rPh>
    <rPh sb="15" eb="17">
      <t>トウロク</t>
    </rPh>
    <phoneticPr fontId="3"/>
  </si>
  <si>
    <t>医療機器</t>
    <rPh sb="0" eb="2">
      <t>イリョウ</t>
    </rPh>
    <rPh sb="2" eb="4">
      <t>キキ</t>
    </rPh>
    <phoneticPr fontId="3"/>
  </si>
  <si>
    <t>医療機器修理業許可</t>
    <rPh sb="0" eb="2">
      <t>イリョウ</t>
    </rPh>
    <rPh sb="2" eb="4">
      <t>キキ</t>
    </rPh>
    <rPh sb="4" eb="6">
      <t>シュウリ</t>
    </rPh>
    <rPh sb="6" eb="7">
      <t>ギョウ</t>
    </rPh>
    <rPh sb="7" eb="9">
      <t>キョカ</t>
    </rPh>
    <phoneticPr fontId="3"/>
  </si>
  <si>
    <t>廃棄物処理業務</t>
    <rPh sb="0" eb="3">
      <t>ハイキブツ</t>
    </rPh>
    <rPh sb="3" eb="5">
      <t>ショリ</t>
    </rPh>
    <rPh sb="5" eb="7">
      <t>ギョウム</t>
    </rPh>
    <phoneticPr fontId="3"/>
  </si>
  <si>
    <t>産業廃棄物処分業許可</t>
    <rPh sb="8" eb="10">
      <t>キョカ</t>
    </rPh>
    <phoneticPr fontId="3"/>
  </si>
  <si>
    <t>産業廃棄物収集運搬業許可（埼玉県の許可）</t>
    <rPh sb="10" eb="12">
      <t>キョカ</t>
    </rPh>
    <phoneticPr fontId="3"/>
  </si>
  <si>
    <t>特別管理産業廃棄物処分業許可</t>
    <rPh sb="12" eb="14">
      <t>キョカ</t>
    </rPh>
    <phoneticPr fontId="3"/>
  </si>
  <si>
    <t>特別管理産業廃棄物収集運搬業許可</t>
    <rPh sb="14" eb="16">
      <t>キョカ</t>
    </rPh>
    <phoneticPr fontId="3"/>
  </si>
  <si>
    <t>その他の
業務</t>
    <rPh sb="2" eb="3">
      <t>タ</t>
    </rPh>
    <rPh sb="5" eb="7">
      <t>ギョウム</t>
    </rPh>
    <phoneticPr fontId="3"/>
  </si>
  <si>
    <t>旅行代理</t>
    <rPh sb="0" eb="2">
      <t>リョコウ</t>
    </rPh>
    <rPh sb="2" eb="4">
      <t>ダイリ</t>
    </rPh>
    <phoneticPr fontId="3"/>
  </si>
  <si>
    <t>旅行業登録</t>
    <rPh sb="3" eb="5">
      <t>トウロク</t>
    </rPh>
    <phoneticPr fontId="3"/>
  </si>
  <si>
    <t>旅客運送</t>
    <rPh sb="0" eb="2">
      <t>リョキャク</t>
    </rPh>
    <rPh sb="2" eb="4">
      <t>ウンソウ</t>
    </rPh>
    <phoneticPr fontId="3"/>
  </si>
  <si>
    <t>一般乗合旅客自動車運送事業許可</t>
    <rPh sb="11" eb="12">
      <t>ジ</t>
    </rPh>
    <rPh sb="13" eb="15">
      <t>キョカ</t>
    </rPh>
    <phoneticPr fontId="3"/>
  </si>
  <si>
    <t>一般貸切旅客自動車運送事業許可</t>
    <rPh sb="11" eb="12">
      <t>ジ</t>
    </rPh>
    <rPh sb="13" eb="15">
      <t>キョカ</t>
    </rPh>
    <phoneticPr fontId="3"/>
  </si>
  <si>
    <t>貨物運送</t>
    <rPh sb="0" eb="2">
      <t>カモツ</t>
    </rPh>
    <rPh sb="2" eb="4">
      <t>ウンソウ</t>
    </rPh>
    <phoneticPr fontId="3"/>
  </si>
  <si>
    <t>一般貨物自動車運送事業許可</t>
    <rPh sb="9" eb="10">
      <t>ジ</t>
    </rPh>
    <rPh sb="11" eb="13">
      <t>キョカ</t>
    </rPh>
    <phoneticPr fontId="3"/>
  </si>
  <si>
    <t>貨物軽自動車運送事業許可</t>
    <phoneticPr fontId="3"/>
  </si>
  <si>
    <t>洗濯</t>
    <rPh sb="0" eb="2">
      <t>センタク</t>
    </rPh>
    <phoneticPr fontId="3"/>
  </si>
  <si>
    <t>クリーニング所開設届出</t>
    <rPh sb="6" eb="7">
      <t>ショ</t>
    </rPh>
    <rPh sb="7" eb="9">
      <t>カイセツ</t>
    </rPh>
    <rPh sb="9" eb="11">
      <t>トドケデ</t>
    </rPh>
    <phoneticPr fontId="3"/>
  </si>
  <si>
    <t>人材派遣</t>
    <rPh sb="0" eb="2">
      <t>ジンザイ</t>
    </rPh>
    <rPh sb="2" eb="4">
      <t>ハケン</t>
    </rPh>
    <phoneticPr fontId="3"/>
  </si>
  <si>
    <t>労働者派遣事業許可</t>
    <rPh sb="0" eb="3">
      <t>ロウドウシャ</t>
    </rPh>
    <rPh sb="3" eb="5">
      <t>ハケン</t>
    </rPh>
    <rPh sb="5" eb="7">
      <t>ジギョウ</t>
    </rPh>
    <rPh sb="7" eb="9">
      <t>キョカ</t>
    </rPh>
    <phoneticPr fontId="3"/>
  </si>
  <si>
    <t>特定自主検査</t>
    <rPh sb="0" eb="2">
      <t>トクテイ</t>
    </rPh>
    <rPh sb="2" eb="4">
      <t>ジシュ</t>
    </rPh>
    <rPh sb="4" eb="6">
      <t>ケンサ</t>
    </rPh>
    <phoneticPr fontId="3"/>
  </si>
  <si>
    <t>特定自主検査登録</t>
    <rPh sb="0" eb="2">
      <t>トクテイ</t>
    </rPh>
    <rPh sb="2" eb="4">
      <t>ジシュ</t>
    </rPh>
    <rPh sb="4" eb="6">
      <t>ケンサ</t>
    </rPh>
    <rPh sb="6" eb="8">
      <t>トウロク</t>
    </rPh>
    <phoneticPr fontId="3"/>
  </si>
  <si>
    <t>以下の業務につきましては、許可等は不要ですが、証明書等を有することを登録する場合には、該当する項目の□にレ点（チェックマーク）をつけ、証明書等のコピーを添付してください。</t>
    <rPh sb="0" eb="2">
      <t>イカ</t>
    </rPh>
    <rPh sb="3" eb="5">
      <t>ギョウム</t>
    </rPh>
    <rPh sb="13" eb="15">
      <t>キョカ</t>
    </rPh>
    <rPh sb="15" eb="16">
      <t>トウ</t>
    </rPh>
    <rPh sb="17" eb="19">
      <t>フヨウ</t>
    </rPh>
    <rPh sb="23" eb="25">
      <t>ショウメイ</t>
    </rPh>
    <rPh sb="25" eb="26">
      <t>ショ</t>
    </rPh>
    <rPh sb="26" eb="27">
      <t>トウ</t>
    </rPh>
    <rPh sb="28" eb="29">
      <t>ユウ</t>
    </rPh>
    <rPh sb="34" eb="36">
      <t>トウロク</t>
    </rPh>
    <rPh sb="38" eb="40">
      <t>バアイ</t>
    </rPh>
    <rPh sb="43" eb="45">
      <t>ガイトウ</t>
    </rPh>
    <rPh sb="47" eb="49">
      <t>コウモク</t>
    </rPh>
    <rPh sb="53" eb="54">
      <t>テン</t>
    </rPh>
    <rPh sb="67" eb="70">
      <t>ショウメイショ</t>
    </rPh>
    <rPh sb="70" eb="71">
      <t>トウ</t>
    </rPh>
    <rPh sb="76" eb="78">
      <t>テンプ</t>
    </rPh>
    <phoneticPr fontId="3"/>
  </si>
  <si>
    <t>管理業務
その他の
業務</t>
    <rPh sb="0" eb="2">
      <t>カンリ</t>
    </rPh>
    <rPh sb="2" eb="4">
      <t>ギョウム</t>
    </rPh>
    <phoneticPr fontId="3"/>
  </si>
  <si>
    <t>清掃業務
管理業務
調査・測定・検査</t>
    <rPh sb="0" eb="2">
      <t>セイソウ</t>
    </rPh>
    <rPh sb="2" eb="4">
      <t>ギョウム</t>
    </rPh>
    <phoneticPr fontId="3"/>
  </si>
  <si>
    <t>建築物環境衛生総合管理業登録</t>
    <rPh sb="0" eb="3">
      <t>ケンチクブツ</t>
    </rPh>
    <rPh sb="12" eb="14">
      <t>トウロク</t>
    </rPh>
    <phoneticPr fontId="3"/>
  </si>
  <si>
    <t>建築物清掃業登録</t>
    <rPh sb="6" eb="8">
      <t>トウロク</t>
    </rPh>
    <phoneticPr fontId="3"/>
  </si>
  <si>
    <t>建築物空気環境測定業登録</t>
    <rPh sb="0" eb="3">
      <t>ケンチクブツ</t>
    </rPh>
    <rPh sb="3" eb="5">
      <t>クウキ</t>
    </rPh>
    <rPh sb="5" eb="7">
      <t>カンキョウ</t>
    </rPh>
    <rPh sb="7" eb="9">
      <t>ソクテイ</t>
    </rPh>
    <rPh sb="9" eb="10">
      <t>ギョウ</t>
    </rPh>
    <rPh sb="10" eb="12">
      <t>トウロク</t>
    </rPh>
    <phoneticPr fontId="3"/>
  </si>
  <si>
    <t>建築物空気調和用ダクト清掃業登録</t>
    <rPh sb="14" eb="16">
      <t>トウロク</t>
    </rPh>
    <phoneticPr fontId="3"/>
  </si>
  <si>
    <t>建築物飲料水水質検査業登録</t>
    <rPh sb="11" eb="13">
      <t>トウロク</t>
    </rPh>
    <phoneticPr fontId="3"/>
  </si>
  <si>
    <t>建築物飲料水貯水槽清掃業登録</t>
    <rPh sb="12" eb="14">
      <t>トウロク</t>
    </rPh>
    <phoneticPr fontId="3"/>
  </si>
  <si>
    <t>建築物排水管清掃業登録</t>
    <rPh sb="9" eb="11">
      <t>トウロク</t>
    </rPh>
    <phoneticPr fontId="3"/>
  </si>
  <si>
    <t>建築物ねずみ昆虫等防除業登録</t>
    <rPh sb="12" eb="14">
      <t>トウロク</t>
    </rPh>
    <phoneticPr fontId="3"/>
  </si>
  <si>
    <t>医療関連サービスマーク</t>
    <phoneticPr fontId="3"/>
  </si>
  <si>
    <t>水質検査機関登録</t>
    <phoneticPr fontId="3"/>
  </si>
  <si>
    <t>作業環境測定機関登録</t>
    <rPh sb="0" eb="2">
      <t>サギョウ</t>
    </rPh>
    <rPh sb="2" eb="4">
      <t>カンキョウ</t>
    </rPh>
    <rPh sb="4" eb="6">
      <t>ソクテイ</t>
    </rPh>
    <rPh sb="6" eb="8">
      <t>キカン</t>
    </rPh>
    <rPh sb="8" eb="10">
      <t>トウロク</t>
    </rPh>
    <phoneticPr fontId="3"/>
  </si>
  <si>
    <t>食品衛生法検査機関登録</t>
    <rPh sb="0" eb="2">
      <t>ショクヒン</t>
    </rPh>
    <rPh sb="2" eb="5">
      <t>エイセイホウ</t>
    </rPh>
    <rPh sb="5" eb="7">
      <t>ケンサ</t>
    </rPh>
    <rPh sb="7" eb="9">
      <t>キカン</t>
    </rPh>
    <rPh sb="9" eb="11">
      <t>トウロク</t>
    </rPh>
    <phoneticPr fontId="3"/>
  </si>
  <si>
    <t>計量証明事業登録（濃度）</t>
    <phoneticPr fontId="3"/>
  </si>
  <si>
    <t>計量証明事業登録（音圧レベル）</t>
    <rPh sb="0" eb="2">
      <t>ケイリョウ</t>
    </rPh>
    <rPh sb="2" eb="4">
      <t>ショウメイ</t>
    </rPh>
    <rPh sb="4" eb="6">
      <t>ジギョウ</t>
    </rPh>
    <rPh sb="6" eb="8">
      <t>トウロク</t>
    </rPh>
    <rPh sb="9" eb="11">
      <t>オンアツ</t>
    </rPh>
    <phoneticPr fontId="3"/>
  </si>
  <si>
    <t>計量証明事業登録（振動加速度）</t>
    <rPh sb="9" eb="11">
      <t>シンドウ</t>
    </rPh>
    <rPh sb="11" eb="14">
      <t>カソクド</t>
    </rPh>
    <phoneticPr fontId="3"/>
  </si>
  <si>
    <t>特定計量証明事業登録（ダイオキシン）</t>
    <rPh sb="0" eb="2">
      <t>トクテイ</t>
    </rPh>
    <rPh sb="2" eb="4">
      <t>ケイリョウ</t>
    </rPh>
    <rPh sb="4" eb="6">
      <t>ショウメイ</t>
    </rPh>
    <rPh sb="6" eb="8">
      <t>ジギョウ</t>
    </rPh>
    <rPh sb="8" eb="10">
      <t>トウロク</t>
    </rPh>
    <phoneticPr fontId="3"/>
  </si>
  <si>
    <t>上記の一覧表に記載がない場合でも許可等を必要とする業務を登録する場合には、その他の許可欄の□にレ点（チェックマーク）をつけ、許可等の名称を記入し、証明する書類のコピーを添付してください。</t>
    <rPh sb="0" eb="2">
      <t>ジョウキ</t>
    </rPh>
    <phoneticPr fontId="3"/>
  </si>
  <si>
    <t>その他の許可</t>
    <rPh sb="2" eb="3">
      <t>タ</t>
    </rPh>
    <rPh sb="4" eb="6">
      <t>キョカ</t>
    </rPh>
    <phoneticPr fontId="3"/>
  </si>
  <si>
    <t xml:space="preserve">神川町長
</t>
    <rPh sb="0" eb="2">
      <t>カミカワ</t>
    </rPh>
    <rPh sb="2" eb="4">
      <t>チョウチョウ</t>
    </rPh>
    <phoneticPr fontId="3"/>
  </si>
  <si>
    <t>登　録　業　務　申　請　書</t>
    <rPh sb="0" eb="1">
      <t>ノボル</t>
    </rPh>
    <rPh sb="2" eb="3">
      <t>ロク</t>
    </rPh>
    <rPh sb="4" eb="5">
      <t>ギョウ</t>
    </rPh>
    <rPh sb="6" eb="7">
      <t>ツトム</t>
    </rPh>
    <rPh sb="8" eb="9">
      <t>サル</t>
    </rPh>
    <rPh sb="10" eb="11">
      <t>ショウ</t>
    </rPh>
    <rPh sb="12" eb="13">
      <t>ショ</t>
    </rPh>
    <phoneticPr fontId="3"/>
  </si>
  <si>
    <t>販　売</t>
    <rPh sb="0" eb="1">
      <t>ハン</t>
    </rPh>
    <rPh sb="2" eb="3">
      <t>バイ</t>
    </rPh>
    <phoneticPr fontId="3"/>
  </si>
  <si>
    <t>　　希望する業務に　レ点（チェックマーク）をつけてください。</t>
    <rPh sb="2" eb="4">
      <t>キボウ</t>
    </rPh>
    <rPh sb="6" eb="8">
      <t>ギョウム</t>
    </rPh>
    <rPh sb="11" eb="12">
      <t>テン</t>
    </rPh>
    <phoneticPr fontId="3"/>
  </si>
  <si>
    <t>（１/４）</t>
    <phoneticPr fontId="3"/>
  </si>
  <si>
    <t>ＯＡ機器・用品</t>
    <rPh sb="0" eb="4">
      <t>オアキキ</t>
    </rPh>
    <rPh sb="5" eb="7">
      <t>ヨウヒン</t>
    </rPh>
    <phoneticPr fontId="3"/>
  </si>
  <si>
    <t>(1)ＯＡ機器</t>
    <phoneticPr fontId="3"/>
  </si>
  <si>
    <t>(2)パソコン</t>
    <phoneticPr fontId="3"/>
  </si>
  <si>
    <t>(3)プリンタ</t>
    <phoneticPr fontId="3"/>
  </si>
  <si>
    <t>(4)コピー機</t>
    <phoneticPr fontId="3"/>
  </si>
  <si>
    <t>(5)ＯＡ用品</t>
    <phoneticPr fontId="3"/>
  </si>
  <si>
    <t>(6)ソフトウェア</t>
    <phoneticPr fontId="3"/>
  </si>
  <si>
    <t>(99)その他　［　　　　　　　　　　　　　　　　　　　　　　　　　　　　　　　　　　　　　　　　　　　　　　　　　　　　　　　　　　　　　　　　　　　　　］</t>
    <phoneticPr fontId="3"/>
  </si>
  <si>
    <t>文具・事務機器・用品</t>
    <rPh sb="0" eb="2">
      <t>ブング</t>
    </rPh>
    <rPh sb="3" eb="5">
      <t>ジム</t>
    </rPh>
    <rPh sb="5" eb="7">
      <t>キキ</t>
    </rPh>
    <rPh sb="8" eb="10">
      <t>ヨウヒン</t>
    </rPh>
    <phoneticPr fontId="3"/>
  </si>
  <si>
    <t>(1)文房具</t>
    <rPh sb="3" eb="6">
      <t>ブンボウグ</t>
    </rPh>
    <phoneticPr fontId="3"/>
  </si>
  <si>
    <t>(2)事務用機器類</t>
    <phoneticPr fontId="3"/>
  </si>
  <si>
    <t>(3)印鑑</t>
    <phoneticPr fontId="3"/>
  </si>
  <si>
    <t>(4)ゴム印</t>
    <phoneticPr fontId="3"/>
  </si>
  <si>
    <t>(5)用紙</t>
    <phoneticPr fontId="3"/>
  </si>
  <si>
    <t>(6)レジロール</t>
    <phoneticPr fontId="3"/>
  </si>
  <si>
    <t>書籍</t>
    <rPh sb="0" eb="2">
      <t>ショセキ</t>
    </rPh>
    <phoneticPr fontId="3"/>
  </si>
  <si>
    <t>(1)書籍全般</t>
    <phoneticPr fontId="3"/>
  </si>
  <si>
    <t>(2)地図</t>
    <phoneticPr fontId="3"/>
  </si>
  <si>
    <t>(3)電子書籍</t>
    <phoneticPr fontId="3"/>
  </si>
  <si>
    <t>教育用教材等</t>
    <phoneticPr fontId="3"/>
  </si>
  <si>
    <t>(1)学校教材</t>
    <phoneticPr fontId="3"/>
  </si>
  <si>
    <t>(2)幼児教材</t>
    <phoneticPr fontId="3"/>
  </si>
  <si>
    <t>(3)パソコン教育用テキスト</t>
    <phoneticPr fontId="3"/>
  </si>
  <si>
    <t>(4)教材用ＤＶＤ</t>
    <phoneticPr fontId="3"/>
  </si>
  <si>
    <t>(5)教材用電子書籍</t>
    <phoneticPr fontId="3"/>
  </si>
  <si>
    <t>楽器類</t>
  </si>
  <si>
    <t>(1)鍵盤楽器</t>
    <phoneticPr fontId="3"/>
  </si>
  <si>
    <t>(2)管楽器</t>
    <phoneticPr fontId="3"/>
  </si>
  <si>
    <t>(3)弦楽器</t>
    <phoneticPr fontId="3"/>
  </si>
  <si>
    <t>(4)打楽器</t>
    <phoneticPr fontId="3"/>
  </si>
  <si>
    <t>(5)和楽器</t>
    <phoneticPr fontId="3"/>
  </si>
  <si>
    <t>(6)楽譜</t>
    <phoneticPr fontId="3"/>
  </si>
  <si>
    <t>(7)譜面台</t>
    <phoneticPr fontId="3"/>
  </si>
  <si>
    <t>スポーツ用品</t>
    <phoneticPr fontId="3"/>
  </si>
  <si>
    <t>(1)スポーツ用品</t>
    <rPh sb="7" eb="9">
      <t>ヨウヒン</t>
    </rPh>
    <phoneticPr fontId="3"/>
  </si>
  <si>
    <t>(2)武道用品</t>
    <phoneticPr fontId="3"/>
  </si>
  <si>
    <t>(3)アウトドア用品</t>
    <phoneticPr fontId="3"/>
  </si>
  <si>
    <t>(4)トレーニング機器</t>
    <phoneticPr fontId="3"/>
  </si>
  <si>
    <t>(5)学校体育器具</t>
    <phoneticPr fontId="3"/>
  </si>
  <si>
    <t>遊具類</t>
    <phoneticPr fontId="3"/>
  </si>
  <si>
    <t>(1)屋外遊具施設・用品</t>
    <rPh sb="3" eb="5">
      <t>オクガイ</t>
    </rPh>
    <rPh sb="5" eb="7">
      <t>ユウグ</t>
    </rPh>
    <rPh sb="7" eb="9">
      <t>シセツ</t>
    </rPh>
    <rPh sb="10" eb="12">
      <t>ヨウヒン</t>
    </rPh>
    <phoneticPr fontId="3"/>
  </si>
  <si>
    <t>(2)屋内遊具施設・用品</t>
    <phoneticPr fontId="3"/>
  </si>
  <si>
    <t>衣料品</t>
    <phoneticPr fontId="3"/>
  </si>
  <si>
    <t>(1)衣料品</t>
    <rPh sb="3" eb="6">
      <t>イリョウヒン</t>
    </rPh>
    <phoneticPr fontId="3"/>
  </si>
  <si>
    <t>(2)靴・長靴</t>
    <phoneticPr fontId="3"/>
  </si>
  <si>
    <t>(3)雨衣</t>
    <phoneticPr fontId="3"/>
  </si>
  <si>
    <t>(4)手袋・軍手</t>
    <phoneticPr fontId="3"/>
  </si>
  <si>
    <t>家具</t>
    <phoneticPr fontId="3"/>
  </si>
  <si>
    <t>(1)鋼製家具類</t>
    <rPh sb="3" eb="5">
      <t>コウセイ</t>
    </rPh>
    <rPh sb="5" eb="7">
      <t>カグ</t>
    </rPh>
    <rPh sb="7" eb="8">
      <t>ルイ</t>
    </rPh>
    <phoneticPr fontId="3"/>
  </si>
  <si>
    <t>(2)木製家具類</t>
    <phoneticPr fontId="3"/>
  </si>
  <si>
    <t>(3)学校用家具（鋼製）</t>
    <phoneticPr fontId="3"/>
  </si>
  <si>
    <t>(4)学校用家具（木製）</t>
    <phoneticPr fontId="3"/>
  </si>
  <si>
    <t>(5)図書室用家具（鋼製）</t>
    <phoneticPr fontId="3"/>
  </si>
  <si>
    <t>(6)図書室用家具（木製）</t>
    <phoneticPr fontId="3"/>
  </si>
  <si>
    <t>室内装備品・建具</t>
    <phoneticPr fontId="3"/>
  </si>
  <si>
    <t>(1)カーテン・暗幕</t>
    <rPh sb="8" eb="10">
      <t>アンマク</t>
    </rPh>
    <phoneticPr fontId="3"/>
  </si>
  <si>
    <t>(2)ブラインド</t>
    <phoneticPr fontId="3"/>
  </si>
  <si>
    <t>(3)カーペット</t>
    <phoneticPr fontId="3"/>
  </si>
  <si>
    <t>(4)紅白幕</t>
    <phoneticPr fontId="3"/>
  </si>
  <si>
    <t>(5)玄関マット</t>
    <phoneticPr fontId="3"/>
  </si>
  <si>
    <t>(6)畳</t>
    <phoneticPr fontId="3"/>
  </si>
  <si>
    <t>(7)建具類</t>
    <phoneticPr fontId="3"/>
  </si>
  <si>
    <t>厨房機器</t>
    <phoneticPr fontId="3"/>
  </si>
  <si>
    <t>(1)厨房機器</t>
    <rPh sb="3" eb="5">
      <t>チュウボウ</t>
    </rPh>
    <rPh sb="5" eb="7">
      <t>キキ</t>
    </rPh>
    <phoneticPr fontId="3"/>
  </si>
  <si>
    <t>(2)調理器具</t>
    <phoneticPr fontId="3"/>
  </si>
  <si>
    <t>(3)食器類</t>
    <phoneticPr fontId="3"/>
  </si>
  <si>
    <t>(4)調理台</t>
    <phoneticPr fontId="3"/>
  </si>
  <si>
    <t>(5)陳列ケース（冷凍・冷蔵含む）</t>
    <phoneticPr fontId="3"/>
  </si>
  <si>
    <t>寝具類</t>
    <phoneticPr fontId="3"/>
  </si>
  <si>
    <t>(1)ふとん</t>
    <phoneticPr fontId="3"/>
  </si>
  <si>
    <t>(2)ベッド</t>
    <phoneticPr fontId="3"/>
  </si>
  <si>
    <t>舞台装置</t>
    <phoneticPr fontId="3"/>
  </si>
  <si>
    <t>(1)演台</t>
    <rPh sb="3" eb="5">
      <t>エンダイ</t>
    </rPh>
    <phoneticPr fontId="3"/>
  </si>
  <si>
    <t>(2)舞台照明</t>
    <phoneticPr fontId="3"/>
  </si>
  <si>
    <t>(3)緞帳</t>
    <phoneticPr fontId="3"/>
  </si>
  <si>
    <t>(4)舞台道具（大・小道具）</t>
    <phoneticPr fontId="3"/>
  </si>
  <si>
    <t>(5)舞台装置（吊物）</t>
    <phoneticPr fontId="3"/>
  </si>
  <si>
    <t>車両・バイク・部品等</t>
    <phoneticPr fontId="3"/>
  </si>
  <si>
    <t>(1)軽乗用・軽貨物車</t>
    <rPh sb="3" eb="4">
      <t>ケイ</t>
    </rPh>
    <rPh sb="4" eb="6">
      <t>ジョウヨウ</t>
    </rPh>
    <rPh sb="7" eb="8">
      <t>ケイ</t>
    </rPh>
    <rPh sb="8" eb="11">
      <t>カモツシャ</t>
    </rPh>
    <phoneticPr fontId="3"/>
  </si>
  <si>
    <t>(2)普通乗用・普通貨物車</t>
    <phoneticPr fontId="3"/>
  </si>
  <si>
    <t>(3)ＬＰＧ車</t>
    <phoneticPr fontId="3"/>
  </si>
  <si>
    <t>(4)バス</t>
    <phoneticPr fontId="3"/>
  </si>
  <si>
    <t>(5)トラック</t>
    <phoneticPr fontId="3"/>
  </si>
  <si>
    <t>(6)福祉車両</t>
    <phoneticPr fontId="3"/>
  </si>
  <si>
    <t>(7)消防車両（ポンプ車等）</t>
    <phoneticPr fontId="3"/>
  </si>
  <si>
    <t>(8)救急車両</t>
    <phoneticPr fontId="3"/>
  </si>
  <si>
    <t>(9)バイク</t>
    <phoneticPr fontId="3"/>
  </si>
  <si>
    <t>(10)自転車</t>
    <phoneticPr fontId="3"/>
  </si>
  <si>
    <t>(11)タイヤ</t>
    <phoneticPr fontId="3"/>
  </si>
  <si>
    <t>(12)バッテリー</t>
    <phoneticPr fontId="3"/>
  </si>
  <si>
    <t>(13)自動車用品</t>
    <phoneticPr fontId="3"/>
  </si>
  <si>
    <t>燃料類</t>
    <phoneticPr fontId="3"/>
  </si>
  <si>
    <t>(1)ガソリン</t>
    <phoneticPr fontId="3"/>
  </si>
  <si>
    <t>(2)ＬＰガス</t>
    <phoneticPr fontId="3"/>
  </si>
  <si>
    <t>(3)灯油</t>
    <phoneticPr fontId="3"/>
  </si>
  <si>
    <t>(4)重油</t>
    <phoneticPr fontId="3"/>
  </si>
  <si>
    <t>(5)炭酸ガス</t>
    <rPh sb="3" eb="5">
      <t>タンサン</t>
    </rPh>
    <phoneticPr fontId="3"/>
  </si>
  <si>
    <t>消防・防災用品</t>
    <phoneticPr fontId="3"/>
  </si>
  <si>
    <t>(1)消火器</t>
    <rPh sb="3" eb="6">
      <t>ショウカキ</t>
    </rPh>
    <phoneticPr fontId="3"/>
  </si>
  <si>
    <t>(2)消防服</t>
    <phoneticPr fontId="3"/>
  </si>
  <si>
    <t>(3)消防用ホース</t>
    <phoneticPr fontId="3"/>
  </si>
  <si>
    <t>(4)防災用品</t>
    <phoneticPr fontId="3"/>
  </si>
  <si>
    <t>(5)非常用食料</t>
    <phoneticPr fontId="3"/>
  </si>
  <si>
    <t>(6)災害用寝具類</t>
    <phoneticPr fontId="3"/>
  </si>
  <si>
    <t>(7)ヘルメット</t>
    <phoneticPr fontId="3"/>
  </si>
  <si>
    <t>(8)投光器</t>
    <phoneticPr fontId="3"/>
  </si>
  <si>
    <t>(9)ダイオキシン類防護服</t>
    <phoneticPr fontId="3"/>
  </si>
  <si>
    <t>(10)防じん・防毒マスク</t>
    <phoneticPr fontId="3"/>
  </si>
  <si>
    <t>(11)火災報知器</t>
    <phoneticPr fontId="3"/>
  </si>
  <si>
    <t>(12)誘導灯</t>
    <rPh sb="4" eb="6">
      <t>ユウドウ</t>
    </rPh>
    <rPh sb="6" eb="7">
      <t>アカリ</t>
    </rPh>
    <phoneticPr fontId="3"/>
  </si>
  <si>
    <t>(13)救助服</t>
    <phoneticPr fontId="3"/>
  </si>
  <si>
    <t>(14)救急服</t>
    <phoneticPr fontId="3"/>
  </si>
  <si>
    <t>(15)訓練用資機材</t>
    <phoneticPr fontId="3"/>
  </si>
  <si>
    <t>防犯用品</t>
    <phoneticPr fontId="3"/>
  </si>
  <si>
    <t>(1)防犯ブザー</t>
    <rPh sb="3" eb="5">
      <t>ボウハン</t>
    </rPh>
    <phoneticPr fontId="3"/>
  </si>
  <si>
    <t>(2)防犯用品</t>
    <phoneticPr fontId="3"/>
  </si>
  <si>
    <t>(3)防犯カメラ</t>
    <phoneticPr fontId="3"/>
  </si>
  <si>
    <t>(4)交通安全教育用機器</t>
    <phoneticPr fontId="3"/>
  </si>
  <si>
    <t>(5)交通安全指導用品</t>
    <phoneticPr fontId="3"/>
  </si>
  <si>
    <t>(6)交通安全用旗・反射シート等</t>
    <phoneticPr fontId="3"/>
  </si>
  <si>
    <t>医薬・医療機器</t>
    <phoneticPr fontId="3"/>
  </si>
  <si>
    <t>(1)医療機械・器具</t>
    <rPh sb="3" eb="5">
      <t>イリョウ</t>
    </rPh>
    <rPh sb="5" eb="7">
      <t>キカイ</t>
    </rPh>
    <rPh sb="8" eb="10">
      <t>キグ</t>
    </rPh>
    <phoneticPr fontId="3"/>
  </si>
  <si>
    <t>(2)医薬品</t>
    <phoneticPr fontId="3"/>
  </si>
  <si>
    <t>(3)医療用消耗品類</t>
    <phoneticPr fontId="3"/>
  </si>
  <si>
    <t>(4)高度救命処置用品</t>
    <rPh sb="3" eb="5">
      <t>コウド</t>
    </rPh>
    <rPh sb="5" eb="7">
      <t>キュウメイ</t>
    </rPh>
    <rPh sb="7" eb="9">
      <t>ショチ</t>
    </rPh>
    <rPh sb="9" eb="11">
      <t>ヨウヒン</t>
    </rPh>
    <phoneticPr fontId="3"/>
  </si>
  <si>
    <t>(5)救急用医療品</t>
    <rPh sb="3" eb="6">
      <t>キュウキュウヨウ</t>
    </rPh>
    <rPh sb="6" eb="9">
      <t>イリョウヒン</t>
    </rPh>
    <phoneticPr fontId="3"/>
  </si>
  <si>
    <t>(6)感染防止衣</t>
    <rPh sb="3" eb="5">
      <t>カンセン</t>
    </rPh>
    <rPh sb="5" eb="7">
      <t>ボウシ</t>
    </rPh>
    <rPh sb="7" eb="8">
      <t>イ</t>
    </rPh>
    <phoneticPr fontId="3"/>
  </si>
  <si>
    <t>(7)衛生材料類</t>
    <rPh sb="3" eb="5">
      <t>エイセイ</t>
    </rPh>
    <rPh sb="5" eb="7">
      <t>ザイリョウ</t>
    </rPh>
    <rPh sb="7" eb="8">
      <t>ルイ</t>
    </rPh>
    <phoneticPr fontId="3"/>
  </si>
  <si>
    <t>（２/４）</t>
    <phoneticPr fontId="3"/>
  </si>
  <si>
    <t>介護機器・用品</t>
    <phoneticPr fontId="3"/>
  </si>
  <si>
    <t>(1)車いす</t>
    <rPh sb="3" eb="4">
      <t>クルマ</t>
    </rPh>
    <phoneticPr fontId="3"/>
  </si>
  <si>
    <t>(2)移動補助器機</t>
    <phoneticPr fontId="3"/>
  </si>
  <si>
    <t>(3)介護用品</t>
    <phoneticPr fontId="3"/>
  </si>
  <si>
    <t>(4)介護用ベッド</t>
    <phoneticPr fontId="3"/>
  </si>
  <si>
    <t>(5)介護ロボット</t>
    <phoneticPr fontId="3"/>
  </si>
  <si>
    <t>理化学機器</t>
    <phoneticPr fontId="3"/>
  </si>
  <si>
    <t>(1)検査測定機器</t>
    <rPh sb="3" eb="5">
      <t>ケンサ</t>
    </rPh>
    <rPh sb="5" eb="7">
      <t>ソクテイ</t>
    </rPh>
    <rPh sb="7" eb="9">
      <t>キキ</t>
    </rPh>
    <phoneticPr fontId="3"/>
  </si>
  <si>
    <t>(2)分析試薬</t>
    <phoneticPr fontId="3"/>
  </si>
  <si>
    <t>計測機器</t>
    <phoneticPr fontId="3"/>
  </si>
  <si>
    <t>(1)トータルステーションシステム</t>
    <phoneticPr fontId="3"/>
  </si>
  <si>
    <t>(2)光波距離計</t>
    <phoneticPr fontId="3"/>
  </si>
  <si>
    <t>(3)水平器</t>
    <phoneticPr fontId="3"/>
  </si>
  <si>
    <t>(4)水道メータ</t>
    <phoneticPr fontId="3"/>
  </si>
  <si>
    <t>(5)水面計</t>
    <phoneticPr fontId="3"/>
  </si>
  <si>
    <t>(6)圧力・流量発信器</t>
    <phoneticPr fontId="3"/>
  </si>
  <si>
    <t>光学機器・時計</t>
  </si>
  <si>
    <t>(1)カメラ</t>
    <phoneticPr fontId="3"/>
  </si>
  <si>
    <t>(2)顕微鏡</t>
    <phoneticPr fontId="3"/>
  </si>
  <si>
    <t>(3)時計</t>
    <phoneticPr fontId="3"/>
  </si>
  <si>
    <t>(4)照度計</t>
    <phoneticPr fontId="3"/>
  </si>
  <si>
    <t>(5)双眼鏡</t>
    <phoneticPr fontId="3"/>
  </si>
  <si>
    <t>(6)望遠鏡</t>
    <phoneticPr fontId="3"/>
  </si>
  <si>
    <t>空調冷暖房機器</t>
  </si>
  <si>
    <t>(1)エアコン</t>
    <phoneticPr fontId="3"/>
  </si>
  <si>
    <t>(2)ガス暖房機</t>
    <phoneticPr fontId="3"/>
  </si>
  <si>
    <t>(3)石油暖房機</t>
    <phoneticPr fontId="3"/>
  </si>
  <si>
    <t>(4)加湿器</t>
    <phoneticPr fontId="3"/>
  </si>
  <si>
    <t>(5)空気清浄機</t>
    <phoneticPr fontId="3"/>
  </si>
  <si>
    <t>家電製品</t>
    <phoneticPr fontId="3"/>
  </si>
  <si>
    <t>(1)家電製品</t>
    <rPh sb="3" eb="5">
      <t>カデン</t>
    </rPh>
    <rPh sb="5" eb="7">
      <t>セイヒン</t>
    </rPh>
    <phoneticPr fontId="3"/>
  </si>
  <si>
    <t>(2)照明器具</t>
    <phoneticPr fontId="3"/>
  </si>
  <si>
    <t>視聴覚器具</t>
    <phoneticPr fontId="3"/>
  </si>
  <si>
    <t>(1)音響機器</t>
    <phoneticPr fontId="3"/>
  </si>
  <si>
    <t>(2)視聴覚機器</t>
    <phoneticPr fontId="3"/>
  </si>
  <si>
    <t>(3)音響設備（ステレオ他）</t>
    <phoneticPr fontId="3"/>
  </si>
  <si>
    <t>(4)電光掲示板</t>
    <phoneticPr fontId="3"/>
  </si>
  <si>
    <t>通信放送機器</t>
  </si>
  <si>
    <t>(1)通信機器類</t>
    <rPh sb="3" eb="5">
      <t>ツウシン</t>
    </rPh>
    <rPh sb="5" eb="8">
      <t>キキルイ</t>
    </rPh>
    <phoneticPr fontId="3"/>
  </si>
  <si>
    <t>(2)携帯電話</t>
    <phoneticPr fontId="3"/>
  </si>
  <si>
    <t>(3)電話機・ＦＡＸ機</t>
    <phoneticPr fontId="3"/>
  </si>
  <si>
    <t>(4)無線機</t>
    <phoneticPr fontId="3"/>
  </si>
  <si>
    <t>機械・工具</t>
    <phoneticPr fontId="3"/>
  </si>
  <si>
    <t>(1)建設土木機械</t>
    <rPh sb="3" eb="5">
      <t>ケンセツ</t>
    </rPh>
    <rPh sb="5" eb="7">
      <t>ドボク</t>
    </rPh>
    <rPh sb="7" eb="9">
      <t>キカイ</t>
    </rPh>
    <phoneticPr fontId="3"/>
  </si>
  <si>
    <t>(2)運搬機械</t>
    <phoneticPr fontId="3"/>
  </si>
  <si>
    <t>(3)農業・園芸機械</t>
    <phoneticPr fontId="3"/>
  </si>
  <si>
    <t>(4)工作・作業機械</t>
    <phoneticPr fontId="3"/>
  </si>
  <si>
    <t>(5)工作・作業用具</t>
    <phoneticPr fontId="3"/>
  </si>
  <si>
    <t>(6)熱電対</t>
    <phoneticPr fontId="3"/>
  </si>
  <si>
    <t>(7)ポンプ（ポンプ部品）</t>
    <phoneticPr fontId="3"/>
  </si>
  <si>
    <t>(8)破砕機部品</t>
    <phoneticPr fontId="3"/>
  </si>
  <si>
    <t>(9)コンベヤ部品</t>
    <phoneticPr fontId="3"/>
  </si>
  <si>
    <t>(10)クレーン部品</t>
    <phoneticPr fontId="3"/>
  </si>
  <si>
    <t>(11)バグフィルター</t>
    <phoneticPr fontId="3"/>
  </si>
  <si>
    <t>園芸用品類</t>
    <phoneticPr fontId="3"/>
  </si>
  <si>
    <t>(1)植木</t>
    <rPh sb="3" eb="5">
      <t>ウエキ</t>
    </rPh>
    <phoneticPr fontId="3"/>
  </si>
  <si>
    <t>(2)園芸用品</t>
    <phoneticPr fontId="3"/>
  </si>
  <si>
    <t>(3)肥料</t>
    <phoneticPr fontId="3"/>
  </si>
  <si>
    <t>(4)農薬</t>
    <phoneticPr fontId="3"/>
  </si>
  <si>
    <t>(5)除草剤</t>
    <phoneticPr fontId="3"/>
  </si>
  <si>
    <t>工業用薬品類</t>
    <phoneticPr fontId="3"/>
  </si>
  <si>
    <t>(1)次亜塩素酸ナトリウム</t>
    <rPh sb="3" eb="4">
      <t>ジ</t>
    </rPh>
    <rPh sb="4" eb="6">
      <t>アガキ</t>
    </rPh>
    <rPh sb="6" eb="7">
      <t>ソ</t>
    </rPh>
    <rPh sb="7" eb="8">
      <t>サン</t>
    </rPh>
    <phoneticPr fontId="3"/>
  </si>
  <si>
    <t>(2)高分子凝集剤</t>
    <phoneticPr fontId="3"/>
  </si>
  <si>
    <t>(3)消臭剤</t>
    <phoneticPr fontId="3"/>
  </si>
  <si>
    <t>(4)硝酸カルシウム</t>
    <phoneticPr fontId="3"/>
  </si>
  <si>
    <t>(5)塩化カルシウム</t>
    <phoneticPr fontId="3"/>
  </si>
  <si>
    <t>(6)硫酸バンド</t>
    <phoneticPr fontId="3"/>
  </si>
  <si>
    <t>(7)苛性ソーダ</t>
    <phoneticPr fontId="3"/>
  </si>
  <si>
    <t>(8)キレート剤</t>
    <phoneticPr fontId="3"/>
  </si>
  <si>
    <t>(9)塩酸</t>
    <phoneticPr fontId="3"/>
  </si>
  <si>
    <t>(10)清缶剤</t>
    <phoneticPr fontId="3"/>
  </si>
  <si>
    <t>(11)スライム防止剤</t>
    <phoneticPr fontId="3"/>
  </si>
  <si>
    <t>(12)高反応消石灰</t>
    <rPh sb="5" eb="7">
      <t>ハンノウ</t>
    </rPh>
    <phoneticPr fontId="3"/>
  </si>
  <si>
    <t>(13)アンモニア水</t>
    <phoneticPr fontId="3"/>
  </si>
  <si>
    <t>(14)スケール防止剤</t>
    <phoneticPr fontId="3"/>
  </si>
  <si>
    <t>(15)塩化第二鉄</t>
    <phoneticPr fontId="3"/>
  </si>
  <si>
    <t>(16)脱酸剤</t>
    <phoneticPr fontId="3"/>
  </si>
  <si>
    <t>(17)脱水Ⅰ剤・Ⅱ剤</t>
    <phoneticPr fontId="3"/>
  </si>
  <si>
    <t>(18)活性炭</t>
    <rPh sb="4" eb="7">
      <t>カッセイタン</t>
    </rPh>
    <phoneticPr fontId="3"/>
  </si>
  <si>
    <t>(19)ポリ塩化アルミニウム</t>
    <phoneticPr fontId="3"/>
  </si>
  <si>
    <t>建築資材</t>
  </si>
  <si>
    <t>(1)セメント類</t>
    <rPh sb="7" eb="8">
      <t>ルイ</t>
    </rPh>
    <phoneticPr fontId="3"/>
  </si>
  <si>
    <t>(2)砂 ・砂利</t>
    <phoneticPr fontId="3"/>
  </si>
  <si>
    <t>(3)アスファルト製品</t>
    <phoneticPr fontId="3"/>
  </si>
  <si>
    <t>(4)コンクリート製品</t>
    <phoneticPr fontId="3"/>
  </si>
  <si>
    <t>(5)鋳鉄製品</t>
    <phoneticPr fontId="3"/>
  </si>
  <si>
    <t>(6)配管材料</t>
    <phoneticPr fontId="3"/>
  </si>
  <si>
    <t>(7)耐火物資材</t>
    <phoneticPr fontId="3"/>
  </si>
  <si>
    <t>(8)断熱材</t>
    <phoneticPr fontId="3"/>
  </si>
  <si>
    <t>(9)塗料</t>
    <phoneticPr fontId="3"/>
  </si>
  <si>
    <t>徽章・記念品等</t>
    <phoneticPr fontId="3"/>
  </si>
  <si>
    <t>(1)徽章</t>
    <phoneticPr fontId="3"/>
  </si>
  <si>
    <t>(2)カップ・トロフィー・盾</t>
    <phoneticPr fontId="3"/>
  </si>
  <si>
    <t>(3)金券</t>
    <phoneticPr fontId="3"/>
  </si>
  <si>
    <t>看板・標識・旗等</t>
  </si>
  <si>
    <t>(1)看板・標識</t>
    <rPh sb="3" eb="5">
      <t>カンバン</t>
    </rPh>
    <rPh sb="6" eb="8">
      <t>ヒョウシキ</t>
    </rPh>
    <phoneticPr fontId="3"/>
  </si>
  <si>
    <t>(2)のぼり</t>
    <phoneticPr fontId="3"/>
  </si>
  <si>
    <t>(3)ワッペン・ステッカー</t>
    <phoneticPr fontId="3"/>
  </si>
  <si>
    <t>(4)掲示板</t>
    <phoneticPr fontId="3"/>
  </si>
  <si>
    <t>(5)横断幕・懸垂幕</t>
    <phoneticPr fontId="3"/>
  </si>
  <si>
    <t>(※企画デザインを主とする場合はその他の業務の［制作等］）</t>
    <phoneticPr fontId="3"/>
  </si>
  <si>
    <t>(6)カラーコーン</t>
    <phoneticPr fontId="3"/>
  </si>
  <si>
    <t>(7)旗</t>
    <phoneticPr fontId="3"/>
  </si>
  <si>
    <t>(8)境界杭</t>
    <rPh sb="3" eb="5">
      <t>キョウカイ</t>
    </rPh>
    <rPh sb="5" eb="6">
      <t>クイ</t>
    </rPh>
    <phoneticPr fontId="3"/>
  </si>
  <si>
    <t>食料品</t>
    <phoneticPr fontId="3"/>
  </si>
  <si>
    <t>(1)食品</t>
    <rPh sb="3" eb="5">
      <t>ショクヒン</t>
    </rPh>
    <phoneticPr fontId="3"/>
  </si>
  <si>
    <t>(2)飲料</t>
    <phoneticPr fontId="3"/>
  </si>
  <si>
    <t>(3)茶</t>
    <phoneticPr fontId="3"/>
  </si>
  <si>
    <t>荒物・雑貨</t>
    <phoneticPr fontId="3"/>
  </si>
  <si>
    <t>(1)清掃用品</t>
    <rPh sb="3" eb="5">
      <t>セイソウ</t>
    </rPh>
    <rPh sb="5" eb="7">
      <t>ヨウヒン</t>
    </rPh>
    <phoneticPr fontId="3"/>
  </si>
  <si>
    <t>(2)日用雑貨</t>
    <phoneticPr fontId="3"/>
  </si>
  <si>
    <t>(3)金物類</t>
    <phoneticPr fontId="3"/>
  </si>
  <si>
    <t>(4)ドラム缶</t>
    <phoneticPr fontId="3"/>
  </si>
  <si>
    <t>選挙用具</t>
    <phoneticPr fontId="3"/>
  </si>
  <si>
    <t>(1)選挙用具</t>
    <rPh sb="3" eb="5">
      <t>センキョ</t>
    </rPh>
    <rPh sb="5" eb="7">
      <t>ヨウグ</t>
    </rPh>
    <phoneticPr fontId="3"/>
  </si>
  <si>
    <t>(2)ポスター掲示板</t>
    <phoneticPr fontId="3"/>
  </si>
  <si>
    <t>電力</t>
    <phoneticPr fontId="3"/>
  </si>
  <si>
    <t>(1)電力供給</t>
    <phoneticPr fontId="3"/>
  </si>
  <si>
    <t>印　刷</t>
    <rPh sb="0" eb="1">
      <t>イン</t>
    </rPh>
    <rPh sb="2" eb="3">
      <t>サツ</t>
    </rPh>
    <phoneticPr fontId="3"/>
  </si>
  <si>
    <t>（３/４）</t>
    <phoneticPr fontId="3"/>
  </si>
  <si>
    <t>印刷</t>
    <rPh sb="0" eb="2">
      <t>インサツ</t>
    </rPh>
    <phoneticPr fontId="3"/>
  </si>
  <si>
    <t>(1)一般印刷</t>
    <rPh sb="3" eb="5">
      <t>イッパン</t>
    </rPh>
    <rPh sb="5" eb="7">
      <t>インサツ</t>
    </rPh>
    <phoneticPr fontId="3"/>
  </si>
  <si>
    <t>(2)特殊印刷</t>
    <rPh sb="3" eb="5">
      <t>トクシュ</t>
    </rPh>
    <rPh sb="5" eb="7">
      <t>インサツ</t>
    </rPh>
    <phoneticPr fontId="3"/>
  </si>
  <si>
    <t>(3)地図</t>
    <rPh sb="3" eb="5">
      <t>チズ</t>
    </rPh>
    <phoneticPr fontId="3"/>
  </si>
  <si>
    <t>(4)シール・ラベル</t>
    <phoneticPr fontId="3"/>
  </si>
  <si>
    <t>(5)偽造防止用紙</t>
    <rPh sb="3" eb="5">
      <t>ギゾウ</t>
    </rPh>
    <rPh sb="5" eb="7">
      <t>ボウシ</t>
    </rPh>
    <rPh sb="7" eb="9">
      <t>ヨウシ</t>
    </rPh>
    <phoneticPr fontId="3"/>
  </si>
  <si>
    <t>(6)写真</t>
    <rPh sb="3" eb="5">
      <t>シャシン</t>
    </rPh>
    <phoneticPr fontId="3"/>
  </si>
  <si>
    <t>(7)製本</t>
    <rPh sb="3" eb="5">
      <t>セイホン</t>
    </rPh>
    <phoneticPr fontId="3"/>
  </si>
  <si>
    <t>買受け</t>
    <rPh sb="0" eb="2">
      <t>カイウケ</t>
    </rPh>
    <phoneticPr fontId="3"/>
  </si>
  <si>
    <t>(1)鉄・非鉄くず</t>
    <rPh sb="3" eb="4">
      <t>テツ</t>
    </rPh>
    <rPh sb="5" eb="7">
      <t>ヒテツ</t>
    </rPh>
    <phoneticPr fontId="3"/>
  </si>
  <si>
    <t>(2)紙・繊維くず</t>
    <rPh sb="3" eb="4">
      <t>カミ</t>
    </rPh>
    <rPh sb="5" eb="7">
      <t>センイ</t>
    </rPh>
    <phoneticPr fontId="3"/>
  </si>
  <si>
    <t>(3)自動車</t>
    <rPh sb="3" eb="6">
      <t>ジドウシャ</t>
    </rPh>
    <phoneticPr fontId="3"/>
  </si>
  <si>
    <t>(4)生きびん</t>
    <rPh sb="3" eb="4">
      <t>イ</t>
    </rPh>
    <phoneticPr fontId="3"/>
  </si>
  <si>
    <t>(5)ＯＡ機器</t>
    <rPh sb="5" eb="7">
      <t>キキ</t>
    </rPh>
    <phoneticPr fontId="3"/>
  </si>
  <si>
    <t>(6)カレット</t>
    <phoneticPr fontId="3"/>
  </si>
  <si>
    <t>(1)ＯＡ機器・事務機器リース</t>
    <phoneticPr fontId="3"/>
  </si>
  <si>
    <t>(2)ＯＡ機器・事務機器レンタル</t>
    <phoneticPr fontId="3"/>
  </si>
  <si>
    <t>(3)通信機器リース・レンタル</t>
    <phoneticPr fontId="3"/>
  </si>
  <si>
    <t>(4)介護用品レンタル</t>
    <phoneticPr fontId="3"/>
  </si>
  <si>
    <t>(5)医療機器リース・レンタル</t>
    <phoneticPr fontId="3"/>
  </si>
  <si>
    <t>(6)ＡＥＤリース・レンタル</t>
    <phoneticPr fontId="3"/>
  </si>
  <si>
    <t>(7)寝具リース・レンタル</t>
    <phoneticPr fontId="3"/>
  </si>
  <si>
    <t>(8)イベント用品レンタル</t>
    <phoneticPr fontId="3"/>
  </si>
  <si>
    <t>(9)車両リ－ス</t>
    <phoneticPr fontId="3"/>
  </si>
  <si>
    <t>(10)仮設ハウス・トイレレンタル</t>
    <phoneticPr fontId="3"/>
  </si>
  <si>
    <t>電　算</t>
    <rPh sb="0" eb="1">
      <t>デン</t>
    </rPh>
    <rPh sb="2" eb="3">
      <t>サン</t>
    </rPh>
    <phoneticPr fontId="3"/>
  </si>
  <si>
    <t>電算</t>
    <rPh sb="0" eb="2">
      <t>デンサン</t>
    </rPh>
    <phoneticPr fontId="3"/>
  </si>
  <si>
    <t>(1)システム開発</t>
    <phoneticPr fontId="3"/>
  </si>
  <si>
    <t>(2)システム運用・保守</t>
    <phoneticPr fontId="3"/>
  </si>
  <si>
    <t>(3)データ入力</t>
    <phoneticPr fontId="3"/>
  </si>
  <si>
    <t>(4)データ消去</t>
    <phoneticPr fontId="3"/>
  </si>
  <si>
    <t>(5)ホームページ作成・管理</t>
    <phoneticPr fontId="3"/>
  </si>
  <si>
    <t>(6)高機能指令システム開発・運用・保守</t>
    <rPh sb="3" eb="6">
      <t>コウキノウ</t>
    </rPh>
    <rPh sb="6" eb="8">
      <t>シレイ</t>
    </rPh>
    <rPh sb="12" eb="14">
      <t>カイハツ</t>
    </rPh>
    <rPh sb="15" eb="17">
      <t>ウンヨウ</t>
    </rPh>
    <rPh sb="18" eb="20">
      <t>ホシュ</t>
    </rPh>
    <phoneticPr fontId="3"/>
  </si>
  <si>
    <t>(1)屋内清掃</t>
    <phoneticPr fontId="3"/>
  </si>
  <si>
    <t>(2)屋外清掃</t>
    <phoneticPr fontId="3"/>
  </si>
  <si>
    <t>(3)浄化槽清掃</t>
    <phoneticPr fontId="3"/>
  </si>
  <si>
    <t>(4)上水槽清掃</t>
    <phoneticPr fontId="3"/>
  </si>
  <si>
    <t>(5)炉内清掃</t>
    <phoneticPr fontId="3"/>
  </si>
  <si>
    <t>(6)汚水槽内清掃</t>
    <phoneticPr fontId="3"/>
  </si>
  <si>
    <t>(1)人間警備</t>
    <phoneticPr fontId="3"/>
  </si>
  <si>
    <t>(2)機械警備</t>
    <phoneticPr fontId="3"/>
  </si>
  <si>
    <t>(3)受付</t>
    <phoneticPr fontId="3"/>
  </si>
  <si>
    <t>(4)電話交換</t>
    <phoneticPr fontId="3"/>
  </si>
  <si>
    <t>(5)施設管理</t>
    <phoneticPr fontId="3"/>
  </si>
  <si>
    <t>(6)建築物環境衛生管理</t>
    <phoneticPr fontId="3"/>
  </si>
  <si>
    <t>(7)殺虫・消毒</t>
    <phoneticPr fontId="3"/>
  </si>
  <si>
    <t>(8)樹木剪定</t>
    <phoneticPr fontId="3"/>
  </si>
  <si>
    <t>運転業務</t>
    <rPh sb="0" eb="2">
      <t>ウンテン</t>
    </rPh>
    <rPh sb="2" eb="4">
      <t>ギョウム</t>
    </rPh>
    <phoneticPr fontId="3"/>
  </si>
  <si>
    <t>(1)受変電・非常電源</t>
    <phoneticPr fontId="3"/>
  </si>
  <si>
    <t>(2)空調機械</t>
    <phoneticPr fontId="3"/>
  </si>
  <si>
    <t>(3)給排水衛生設備</t>
    <phoneticPr fontId="3"/>
  </si>
  <si>
    <t>(4)上下水道施設</t>
    <phoneticPr fontId="3"/>
  </si>
  <si>
    <t>(5)ごみ処理施設</t>
    <phoneticPr fontId="3"/>
  </si>
  <si>
    <t>(6)し尿処理施設</t>
    <phoneticPr fontId="3"/>
  </si>
  <si>
    <t>保守点検業務</t>
    <rPh sb="0" eb="2">
      <t>ホシュ</t>
    </rPh>
    <rPh sb="2" eb="4">
      <t>テンケン</t>
    </rPh>
    <rPh sb="4" eb="6">
      <t>ギョウム</t>
    </rPh>
    <phoneticPr fontId="13"/>
  </si>
  <si>
    <t>(1)受変電・非常電源</t>
    <rPh sb="3" eb="4">
      <t>ウケ</t>
    </rPh>
    <rPh sb="4" eb="6">
      <t>ヘンデン</t>
    </rPh>
    <rPh sb="7" eb="9">
      <t>ヒジョウ</t>
    </rPh>
    <rPh sb="9" eb="11">
      <t>デンゲン</t>
    </rPh>
    <phoneticPr fontId="13"/>
  </si>
  <si>
    <t>(2)通信設備</t>
    <phoneticPr fontId="3"/>
  </si>
  <si>
    <t>(3)ボイラー</t>
    <phoneticPr fontId="3"/>
  </si>
  <si>
    <t>(4)空調機械</t>
    <phoneticPr fontId="3"/>
  </si>
  <si>
    <t>(5)ガスヒートポンプエアコン</t>
    <phoneticPr fontId="3"/>
  </si>
  <si>
    <t>(6)上水槽</t>
    <phoneticPr fontId="3"/>
  </si>
  <si>
    <t>(7)給排水設備</t>
    <phoneticPr fontId="3"/>
  </si>
  <si>
    <t>(8)浄化槽</t>
    <phoneticPr fontId="3"/>
  </si>
  <si>
    <t>(9)搬送運搬設備</t>
    <phoneticPr fontId="3"/>
  </si>
  <si>
    <t>(10)自動ドア</t>
    <phoneticPr fontId="3"/>
  </si>
  <si>
    <t>(11)防災設備</t>
    <phoneticPr fontId="3"/>
  </si>
  <si>
    <t>(12)空気ボンベ</t>
    <rPh sb="4" eb="6">
      <t>クウキ</t>
    </rPh>
    <phoneticPr fontId="13"/>
  </si>
  <si>
    <t>(13)遊具</t>
    <phoneticPr fontId="3"/>
  </si>
  <si>
    <t>(14)エレベータ</t>
    <phoneticPr fontId="3"/>
  </si>
  <si>
    <t>(15)小荷物昇降機</t>
    <phoneticPr fontId="3"/>
  </si>
  <si>
    <t>(16)クレーン</t>
    <phoneticPr fontId="3"/>
  </si>
  <si>
    <t>(17)厨房機器</t>
    <phoneticPr fontId="3"/>
  </si>
  <si>
    <t>(18)洗濯設備</t>
    <rPh sb="4" eb="6">
      <t>センタク</t>
    </rPh>
    <rPh sb="6" eb="8">
      <t>セツビ</t>
    </rPh>
    <phoneticPr fontId="13"/>
  </si>
  <si>
    <t>(19)シャッター</t>
    <phoneticPr fontId="3"/>
  </si>
  <si>
    <t>(20)エアシャワー</t>
    <phoneticPr fontId="3"/>
  </si>
  <si>
    <t>(21)医療機器修理</t>
    <rPh sb="4" eb="6">
      <t>イリョウ</t>
    </rPh>
    <rPh sb="6" eb="8">
      <t>キキ</t>
    </rPh>
    <rPh sb="8" eb="10">
      <t>シュウリ</t>
    </rPh>
    <phoneticPr fontId="3"/>
  </si>
  <si>
    <t>(21)消防統計システム</t>
    <rPh sb="4" eb="6">
      <t>ショウボウ</t>
    </rPh>
    <rPh sb="6" eb="8">
      <t>トウケイ</t>
    </rPh>
    <phoneticPr fontId="3"/>
  </si>
  <si>
    <t>(22)119番通報システム</t>
    <rPh sb="7" eb="8">
      <t>バン</t>
    </rPh>
    <rPh sb="8" eb="10">
      <t>ツウホウ</t>
    </rPh>
    <phoneticPr fontId="3"/>
  </si>
  <si>
    <t>(23)ごみクレーン</t>
    <phoneticPr fontId="13"/>
  </si>
  <si>
    <t>廃棄物処理業務</t>
    <rPh sb="0" eb="3">
      <t>ハイキブツ</t>
    </rPh>
    <rPh sb="3" eb="5">
      <t>ショリ</t>
    </rPh>
    <rPh sb="5" eb="7">
      <t>ギョウム</t>
    </rPh>
    <phoneticPr fontId="13"/>
  </si>
  <si>
    <t>(1)一般廃棄物処分</t>
    <rPh sb="3" eb="5">
      <t>イッパン</t>
    </rPh>
    <rPh sb="5" eb="8">
      <t>ハイキブツ</t>
    </rPh>
    <rPh sb="8" eb="10">
      <t>ショブン</t>
    </rPh>
    <phoneticPr fontId="13"/>
  </si>
  <si>
    <t>(2)一般廃棄物収集運搬</t>
    <phoneticPr fontId="3"/>
  </si>
  <si>
    <t>(3)産業廃棄物処分</t>
    <phoneticPr fontId="3"/>
  </si>
  <si>
    <t>(4)産業廃棄物収集運搬</t>
    <phoneticPr fontId="3"/>
  </si>
  <si>
    <t>(5)焼却灰運搬</t>
    <phoneticPr fontId="3"/>
  </si>
  <si>
    <t>(6)焼却灰処分</t>
    <rPh sb="3" eb="5">
      <t>ショウキャク</t>
    </rPh>
    <rPh sb="5" eb="6">
      <t>ハイ</t>
    </rPh>
    <rPh sb="6" eb="8">
      <t>ショブン</t>
    </rPh>
    <phoneticPr fontId="13"/>
  </si>
  <si>
    <t>(7)指定廃棄物</t>
    <phoneticPr fontId="3"/>
  </si>
  <si>
    <t>その他の業務</t>
    <rPh sb="2" eb="3">
      <t>タ</t>
    </rPh>
    <rPh sb="4" eb="6">
      <t>ギョウム</t>
    </rPh>
    <phoneticPr fontId="3"/>
  </si>
  <si>
    <t>（４/４）</t>
    <phoneticPr fontId="3"/>
  </si>
  <si>
    <t>調査・測定・検査</t>
    <rPh sb="0" eb="2">
      <t>チョウサ</t>
    </rPh>
    <rPh sb="3" eb="5">
      <t>ソクテイ</t>
    </rPh>
    <rPh sb="6" eb="8">
      <t>ケンサ</t>
    </rPh>
    <phoneticPr fontId="13"/>
  </si>
  <si>
    <t>(1)各種調査　　</t>
    <rPh sb="3" eb="5">
      <t>カクシュ</t>
    </rPh>
    <rPh sb="5" eb="7">
      <t>チョウサ</t>
    </rPh>
    <phoneticPr fontId="13"/>
  </si>
  <si>
    <t>(2)測定・分析</t>
    <phoneticPr fontId="3"/>
  </si>
  <si>
    <t>(3)埋蔵文化財調査</t>
    <phoneticPr fontId="3"/>
  </si>
  <si>
    <t>(4)不動産鑑定</t>
    <phoneticPr fontId="3"/>
  </si>
  <si>
    <t>(5)水質調査</t>
    <phoneticPr fontId="3"/>
  </si>
  <si>
    <t>(6)大気調査</t>
    <rPh sb="5" eb="7">
      <t>チョウサ</t>
    </rPh>
    <phoneticPr fontId="13"/>
  </si>
  <si>
    <t>(7)土壌調査</t>
    <phoneticPr fontId="3"/>
  </si>
  <si>
    <t>(8)ダイオキシン類測定</t>
    <phoneticPr fontId="3"/>
  </si>
  <si>
    <t>(9)放射性物質分析</t>
    <phoneticPr fontId="3"/>
  </si>
  <si>
    <t>(10)ガス組成測定</t>
    <rPh sb="6" eb="8">
      <t>ソセイ</t>
    </rPh>
    <rPh sb="8" eb="10">
      <t>ソクテイ</t>
    </rPh>
    <phoneticPr fontId="13"/>
  </si>
  <si>
    <t>(11)漏水調査</t>
    <rPh sb="4" eb="6">
      <t>ロウスイ</t>
    </rPh>
    <rPh sb="6" eb="8">
      <t>チョウサ</t>
    </rPh>
    <phoneticPr fontId="13"/>
  </si>
  <si>
    <t>(12)騒音調査</t>
    <rPh sb="4" eb="6">
      <t>ソウオン</t>
    </rPh>
    <rPh sb="6" eb="8">
      <t>チョウサ</t>
    </rPh>
    <phoneticPr fontId="13"/>
  </si>
  <si>
    <t>(13)作業環境測定</t>
    <rPh sb="4" eb="6">
      <t>サギョウ</t>
    </rPh>
    <rPh sb="6" eb="8">
      <t>カンキョウ</t>
    </rPh>
    <rPh sb="8" eb="10">
      <t>ソクテイ</t>
    </rPh>
    <phoneticPr fontId="13"/>
  </si>
  <si>
    <t>(14)食品細菌検査</t>
    <rPh sb="4" eb="6">
      <t>ショクヒン</t>
    </rPh>
    <rPh sb="6" eb="8">
      <t>サイキン</t>
    </rPh>
    <rPh sb="8" eb="10">
      <t>ケンサ</t>
    </rPh>
    <phoneticPr fontId="13"/>
  </si>
  <si>
    <t>(15)食品添加物検査</t>
    <rPh sb="4" eb="6">
      <t>ショクヒン</t>
    </rPh>
    <rPh sb="6" eb="9">
      <t>テンカブツ</t>
    </rPh>
    <rPh sb="9" eb="11">
      <t>ケンサ</t>
    </rPh>
    <phoneticPr fontId="13"/>
  </si>
  <si>
    <t>(16)空家調査</t>
    <rPh sb="4" eb="6">
      <t>アキヤ</t>
    </rPh>
    <rPh sb="6" eb="8">
      <t>チョウサ</t>
    </rPh>
    <phoneticPr fontId="3"/>
  </si>
  <si>
    <t>計画策定支援等</t>
    <rPh sb="0" eb="2">
      <t>ケイカク</t>
    </rPh>
    <rPh sb="2" eb="4">
      <t>サクテイ</t>
    </rPh>
    <rPh sb="4" eb="7">
      <t>シエントウ</t>
    </rPh>
    <phoneticPr fontId="13"/>
  </si>
  <si>
    <t>(1)総合計画　</t>
    <rPh sb="3" eb="5">
      <t>ソウゴウ</t>
    </rPh>
    <rPh sb="5" eb="7">
      <t>ケイカク</t>
    </rPh>
    <phoneticPr fontId="13"/>
  </si>
  <si>
    <t>(2)防災計画</t>
    <phoneticPr fontId="3"/>
  </si>
  <si>
    <t>(3)福祉計画</t>
    <phoneticPr fontId="3"/>
  </si>
  <si>
    <t>(4)男女共同参画計画</t>
    <phoneticPr fontId="3"/>
  </si>
  <si>
    <t>(5)環境基本計画</t>
    <phoneticPr fontId="3"/>
  </si>
  <si>
    <t>(6)観光・文化・産業振興計画</t>
    <phoneticPr fontId="3"/>
  </si>
  <si>
    <t>催物等</t>
    <rPh sb="0" eb="2">
      <t>モヨオシモノ</t>
    </rPh>
    <rPh sb="2" eb="3">
      <t>トウ</t>
    </rPh>
    <phoneticPr fontId="13"/>
  </si>
  <si>
    <t>(1)催物の企画・運営</t>
    <rPh sb="3" eb="4">
      <t>モヨオ</t>
    </rPh>
    <rPh sb="4" eb="5">
      <t>モノ</t>
    </rPh>
    <rPh sb="6" eb="8">
      <t>キカク</t>
    </rPh>
    <rPh sb="9" eb="11">
      <t>ウンエイ</t>
    </rPh>
    <phoneticPr fontId="13"/>
  </si>
  <si>
    <t>(2)催物の会場設営</t>
    <phoneticPr fontId="3"/>
  </si>
  <si>
    <t>(3)音響・舞台照明等</t>
    <phoneticPr fontId="3"/>
  </si>
  <si>
    <t>制作等</t>
    <rPh sb="0" eb="2">
      <t>セイサク</t>
    </rPh>
    <rPh sb="2" eb="3">
      <t>トウ</t>
    </rPh>
    <phoneticPr fontId="13"/>
  </si>
  <si>
    <t>(1)映画・ビデオ製作</t>
    <rPh sb="3" eb="5">
      <t>エイガ</t>
    </rPh>
    <rPh sb="9" eb="11">
      <t>セイサク</t>
    </rPh>
    <phoneticPr fontId="13"/>
  </si>
  <si>
    <t>(2)写真撮影</t>
    <phoneticPr fontId="3"/>
  </si>
  <si>
    <t>(3)パンフレット・ポスター等制作</t>
    <phoneticPr fontId="3"/>
  </si>
  <si>
    <t>(4)看板等制作</t>
    <phoneticPr fontId="3"/>
  </si>
  <si>
    <t>(5)各種デザイン作成</t>
    <rPh sb="3" eb="5">
      <t>カクシュ</t>
    </rPh>
    <rPh sb="9" eb="11">
      <t>サクセイ</t>
    </rPh>
    <phoneticPr fontId="13"/>
  </si>
  <si>
    <t>(6)航空写真撮影</t>
    <rPh sb="3" eb="5">
      <t>コウクウ</t>
    </rPh>
    <rPh sb="5" eb="7">
      <t>シャシン</t>
    </rPh>
    <rPh sb="7" eb="9">
      <t>サツエイ</t>
    </rPh>
    <phoneticPr fontId="3"/>
  </si>
  <si>
    <t>(7)印刷物レイアウト</t>
    <rPh sb="3" eb="6">
      <t>インサツブツ</t>
    </rPh>
    <phoneticPr fontId="3"/>
  </si>
  <si>
    <t>その他の業務</t>
    <rPh sb="2" eb="3">
      <t>タ</t>
    </rPh>
    <rPh sb="4" eb="6">
      <t>ギョウム</t>
    </rPh>
    <phoneticPr fontId="13"/>
  </si>
  <si>
    <t>(1)旅行代理</t>
    <rPh sb="3" eb="5">
      <t>リョコウ</t>
    </rPh>
    <rPh sb="5" eb="7">
      <t>ダイリ</t>
    </rPh>
    <phoneticPr fontId="13"/>
  </si>
  <si>
    <t>(2)旅客運送</t>
    <phoneticPr fontId="3"/>
  </si>
  <si>
    <t>(3)貨物運送</t>
    <phoneticPr fontId="3"/>
  </si>
  <si>
    <t>(4)学校給食</t>
    <rPh sb="3" eb="5">
      <t>ガッコウ</t>
    </rPh>
    <phoneticPr fontId="3"/>
  </si>
  <si>
    <t>(5)洗濯</t>
    <phoneticPr fontId="3"/>
  </si>
  <si>
    <t>(6)広報紙等配送・配布</t>
    <rPh sb="6" eb="7">
      <t>トウ</t>
    </rPh>
    <rPh sb="7" eb="9">
      <t>ハイソウ</t>
    </rPh>
    <phoneticPr fontId="13"/>
  </si>
  <si>
    <t>(7)人材派遣</t>
    <phoneticPr fontId="3"/>
  </si>
  <si>
    <t>(8)研修・講師派遣</t>
    <phoneticPr fontId="3"/>
  </si>
  <si>
    <t>(9)メータ検針・料金徴収</t>
    <rPh sb="6" eb="8">
      <t>ケンシン</t>
    </rPh>
    <rPh sb="9" eb="11">
      <t>リョウキン</t>
    </rPh>
    <rPh sb="11" eb="13">
      <t>チョウシュウ</t>
    </rPh>
    <phoneticPr fontId="13"/>
  </si>
  <si>
    <t>(10)ピアノ調律</t>
    <rPh sb="7" eb="9">
      <t>チョウリツ</t>
    </rPh>
    <phoneticPr fontId="13"/>
  </si>
  <si>
    <t>(11)介護予防事業</t>
    <rPh sb="4" eb="6">
      <t>カイゴ</t>
    </rPh>
    <rPh sb="6" eb="8">
      <t>ヨボウ</t>
    </rPh>
    <rPh sb="8" eb="10">
      <t>ジギョウ</t>
    </rPh>
    <phoneticPr fontId="13"/>
  </si>
  <si>
    <t>(12)コールセンター業務</t>
    <rPh sb="11" eb="13">
      <t>ギョウム</t>
    </rPh>
    <phoneticPr fontId="13"/>
  </si>
  <si>
    <t>(13)レセプト点検</t>
    <rPh sb="8" eb="10">
      <t>テンケン</t>
    </rPh>
    <phoneticPr fontId="13"/>
  </si>
  <si>
    <t>(14)車検・車両の点検</t>
    <phoneticPr fontId="3"/>
  </si>
  <si>
    <t>(15)特定自主検査</t>
    <phoneticPr fontId="3"/>
  </si>
  <si>
    <t>(16)活性炭入替</t>
    <phoneticPr fontId="3"/>
  </si>
  <si>
    <t>(17)ストレスチェック</t>
    <phoneticPr fontId="3"/>
  </si>
  <si>
    <t>ＯＡ機器</t>
    <phoneticPr fontId="3"/>
  </si>
  <si>
    <t>パソコン</t>
    <phoneticPr fontId="3"/>
  </si>
  <si>
    <t>プリンタ</t>
    <phoneticPr fontId="3"/>
  </si>
  <si>
    <t>コピー機</t>
    <phoneticPr fontId="3"/>
  </si>
  <si>
    <t>ＯＡ用品</t>
    <phoneticPr fontId="3"/>
  </si>
  <si>
    <t>ソフトウェア</t>
    <phoneticPr fontId="3"/>
  </si>
  <si>
    <t>その他　［　　　　　　　　　　　　　　　　　　　　　　　　　　　　　　　　　　　　　　　　　　　　　　　　　　　　　　　　　　　　　　　　　　　　　］</t>
    <phoneticPr fontId="3"/>
  </si>
  <si>
    <t>文房具</t>
    <rPh sb="0" eb="3">
      <t>ブンボウグ</t>
    </rPh>
    <phoneticPr fontId="3"/>
  </si>
  <si>
    <t>事務用機器類</t>
    <phoneticPr fontId="3"/>
  </si>
  <si>
    <t>印鑑</t>
    <phoneticPr fontId="3"/>
  </si>
  <si>
    <t>ゴム印</t>
    <phoneticPr fontId="3"/>
  </si>
  <si>
    <t>用紙</t>
    <phoneticPr fontId="3"/>
  </si>
  <si>
    <t>レジロール</t>
    <phoneticPr fontId="3"/>
  </si>
  <si>
    <t>書籍全般</t>
    <phoneticPr fontId="3"/>
  </si>
  <si>
    <t>地図</t>
    <phoneticPr fontId="3"/>
  </si>
  <si>
    <t>電子書籍</t>
    <phoneticPr fontId="3"/>
  </si>
  <si>
    <t>学校教材</t>
    <phoneticPr fontId="3"/>
  </si>
  <si>
    <t>幼児教材</t>
    <phoneticPr fontId="3"/>
  </si>
  <si>
    <t>パソコン教育用テキスト</t>
    <phoneticPr fontId="3"/>
  </si>
  <si>
    <t>教材用ＤＶＤ</t>
  </si>
  <si>
    <t>教材用電子書籍</t>
    <phoneticPr fontId="3"/>
  </si>
  <si>
    <t>鍵盤楽器</t>
    <phoneticPr fontId="3"/>
  </si>
  <si>
    <t>管楽器</t>
    <phoneticPr fontId="3"/>
  </si>
  <si>
    <t>弦楽器</t>
    <phoneticPr fontId="3"/>
  </si>
  <si>
    <t>打楽器</t>
    <phoneticPr fontId="3"/>
  </si>
  <si>
    <t>和楽器</t>
    <phoneticPr fontId="3"/>
  </si>
  <si>
    <t>楽譜</t>
    <phoneticPr fontId="3"/>
  </si>
  <si>
    <t>譜面台</t>
  </si>
  <si>
    <t>スポーツ用品</t>
    <rPh sb="4" eb="6">
      <t>ヨウヒン</t>
    </rPh>
    <phoneticPr fontId="3"/>
  </si>
  <si>
    <t>武道用品</t>
    <phoneticPr fontId="3"/>
  </si>
  <si>
    <t>アウトドア用品</t>
    <phoneticPr fontId="3"/>
  </si>
  <si>
    <t>トレーニング機器</t>
    <phoneticPr fontId="3"/>
  </si>
  <si>
    <t>学校体育器具</t>
    <phoneticPr fontId="3"/>
  </si>
  <si>
    <t>屋外遊具施設・用品</t>
    <rPh sb="0" eb="2">
      <t>オクガイ</t>
    </rPh>
    <rPh sb="2" eb="4">
      <t>ユウグ</t>
    </rPh>
    <rPh sb="4" eb="6">
      <t>シセツ</t>
    </rPh>
    <rPh sb="7" eb="9">
      <t>ヨウヒン</t>
    </rPh>
    <phoneticPr fontId="3"/>
  </si>
  <si>
    <t>屋内遊具施設・用品</t>
    <phoneticPr fontId="3"/>
  </si>
  <si>
    <t>衣料品</t>
    <rPh sb="0" eb="3">
      <t>イリョウヒン</t>
    </rPh>
    <phoneticPr fontId="3"/>
  </si>
  <si>
    <t>靴・長靴</t>
    <phoneticPr fontId="3"/>
  </si>
  <si>
    <t>雨衣</t>
    <phoneticPr fontId="3"/>
  </si>
  <si>
    <t>手袋・軍手</t>
    <phoneticPr fontId="3"/>
  </si>
  <si>
    <t>鋼製家具類</t>
    <rPh sb="0" eb="2">
      <t>コウセイ</t>
    </rPh>
    <rPh sb="2" eb="4">
      <t>カグ</t>
    </rPh>
    <rPh sb="4" eb="5">
      <t>ルイ</t>
    </rPh>
    <phoneticPr fontId="3"/>
  </si>
  <si>
    <t>木製家具類</t>
    <phoneticPr fontId="3"/>
  </si>
  <si>
    <t>学校用家具（鋼製）</t>
    <phoneticPr fontId="3"/>
  </si>
  <si>
    <t>学校用家具（木製）</t>
    <phoneticPr fontId="3"/>
  </si>
  <si>
    <t>図書室用家具（鋼製）</t>
    <phoneticPr fontId="3"/>
  </si>
  <si>
    <t>図書室用家具（木製）</t>
    <phoneticPr fontId="3"/>
  </si>
  <si>
    <t>その他　［　　　　　　　　　　　　　　　　　　　　　　　　　　　　　　　　　　　　　　　　　　　　　　　　　　　　　　　　　　　　　　　　　　　　　］</t>
  </si>
  <si>
    <t>カーテン・暗幕</t>
    <rPh sb="5" eb="7">
      <t>アンマク</t>
    </rPh>
    <phoneticPr fontId="3"/>
  </si>
  <si>
    <t>ブラインド</t>
    <phoneticPr fontId="3"/>
  </si>
  <si>
    <t>カーペット</t>
    <phoneticPr fontId="3"/>
  </si>
  <si>
    <t>紅白幕</t>
    <phoneticPr fontId="3"/>
  </si>
  <si>
    <t>玄関マット</t>
    <phoneticPr fontId="3"/>
  </si>
  <si>
    <t>畳</t>
    <phoneticPr fontId="3"/>
  </si>
  <si>
    <t>建具類</t>
    <phoneticPr fontId="3"/>
  </si>
  <si>
    <t>厨房機器</t>
    <rPh sb="0" eb="2">
      <t>チュウボウ</t>
    </rPh>
    <rPh sb="2" eb="4">
      <t>キキ</t>
    </rPh>
    <phoneticPr fontId="3"/>
  </si>
  <si>
    <t>調理器具</t>
    <phoneticPr fontId="3"/>
  </si>
  <si>
    <t>食器類</t>
    <phoneticPr fontId="3"/>
  </si>
  <si>
    <t>調理台</t>
    <phoneticPr fontId="3"/>
  </si>
  <si>
    <t>陳列ケース（冷凍・冷蔵含む）</t>
    <phoneticPr fontId="3"/>
  </si>
  <si>
    <t>ふとん</t>
    <phoneticPr fontId="3"/>
  </si>
  <si>
    <t>ベッド</t>
    <phoneticPr fontId="3"/>
  </si>
  <si>
    <t>演台</t>
    <rPh sb="0" eb="2">
      <t>エンダイ</t>
    </rPh>
    <phoneticPr fontId="3"/>
  </si>
  <si>
    <t>舞台照明</t>
    <phoneticPr fontId="3"/>
  </si>
  <si>
    <t>緞帳</t>
    <phoneticPr fontId="3"/>
  </si>
  <si>
    <t>舞台道具（大・小道具）</t>
    <phoneticPr fontId="3"/>
  </si>
  <si>
    <t>舞台装置（吊物）</t>
    <phoneticPr fontId="3"/>
  </si>
  <si>
    <t>軽乗用・軽貨物車</t>
    <rPh sb="0" eb="1">
      <t>ケイ</t>
    </rPh>
    <rPh sb="1" eb="3">
      <t>ジョウヨウ</t>
    </rPh>
    <rPh sb="4" eb="5">
      <t>ケイ</t>
    </rPh>
    <rPh sb="5" eb="8">
      <t>カモツシャ</t>
    </rPh>
    <phoneticPr fontId="3"/>
  </si>
  <si>
    <t>普通乗用・普通貨物車</t>
    <phoneticPr fontId="3"/>
  </si>
  <si>
    <t>ＬＰＧ車</t>
    <phoneticPr fontId="3"/>
  </si>
  <si>
    <t>バス</t>
    <phoneticPr fontId="3"/>
  </si>
  <si>
    <t>トラック</t>
    <phoneticPr fontId="3"/>
  </si>
  <si>
    <t>福祉車両</t>
  </si>
  <si>
    <t>消防車両（ポンプ車等）</t>
    <phoneticPr fontId="3"/>
  </si>
  <si>
    <t>救急車両</t>
    <phoneticPr fontId="3"/>
  </si>
  <si>
    <t>バイク</t>
    <phoneticPr fontId="3"/>
  </si>
  <si>
    <t>自転車</t>
    <phoneticPr fontId="3"/>
  </si>
  <si>
    <t>タイヤ</t>
    <phoneticPr fontId="3"/>
  </si>
  <si>
    <t>バッテリー</t>
    <phoneticPr fontId="3"/>
  </si>
  <si>
    <t>自動車用品</t>
    <phoneticPr fontId="3"/>
  </si>
  <si>
    <t>ガソリン</t>
    <phoneticPr fontId="3"/>
  </si>
  <si>
    <t>ＬＰガス</t>
    <phoneticPr fontId="3"/>
  </si>
  <si>
    <t>灯油</t>
    <phoneticPr fontId="3"/>
  </si>
  <si>
    <t>重油</t>
    <phoneticPr fontId="3"/>
  </si>
  <si>
    <t>炭酸ガス</t>
    <rPh sb="0" eb="2">
      <t>タンサン</t>
    </rPh>
    <phoneticPr fontId="3"/>
  </si>
  <si>
    <t>消火器</t>
    <rPh sb="0" eb="3">
      <t>ショウカキ</t>
    </rPh>
    <phoneticPr fontId="3"/>
  </si>
  <si>
    <t>消防服等</t>
    <phoneticPr fontId="3"/>
  </si>
  <si>
    <t>消防用ホース</t>
    <phoneticPr fontId="3"/>
  </si>
  <si>
    <t>防災用品</t>
  </si>
  <si>
    <t>非常用食料</t>
  </si>
  <si>
    <t>災害用寝具類</t>
  </si>
  <si>
    <t>ヘルメット</t>
  </si>
  <si>
    <t>投光器</t>
  </si>
  <si>
    <t>ダイオキシン類防護服</t>
  </si>
  <si>
    <t>防じん・防毒マスク</t>
  </si>
  <si>
    <t>火災報知器</t>
  </si>
  <si>
    <t>誘導灯</t>
    <rPh sb="0" eb="2">
      <t>ユウドウ</t>
    </rPh>
    <rPh sb="2" eb="3">
      <t>アカリ</t>
    </rPh>
    <phoneticPr fontId="3"/>
  </si>
  <si>
    <t>救助服</t>
    <rPh sb="0" eb="2">
      <t>キュウジョ</t>
    </rPh>
    <rPh sb="2" eb="3">
      <t>フク</t>
    </rPh>
    <phoneticPr fontId="3"/>
  </si>
  <si>
    <t>救急服</t>
    <rPh sb="0" eb="2">
      <t>キュウキュウ</t>
    </rPh>
    <rPh sb="2" eb="3">
      <t>フク</t>
    </rPh>
    <phoneticPr fontId="3"/>
  </si>
  <si>
    <t>訓練用資機材</t>
    <rPh sb="0" eb="2">
      <t>クンレン</t>
    </rPh>
    <rPh sb="2" eb="3">
      <t>ヨウ</t>
    </rPh>
    <rPh sb="3" eb="6">
      <t>シキザイ</t>
    </rPh>
    <phoneticPr fontId="3"/>
  </si>
  <si>
    <t>防犯ブザー</t>
    <rPh sb="0" eb="2">
      <t>ボウハン</t>
    </rPh>
    <phoneticPr fontId="3"/>
  </si>
  <si>
    <t>防犯カメラ</t>
    <phoneticPr fontId="3"/>
  </si>
  <si>
    <t>交通安全教育用機器</t>
    <phoneticPr fontId="3"/>
  </si>
  <si>
    <t>交通安全指導用品</t>
    <phoneticPr fontId="3"/>
  </si>
  <si>
    <t>交通安全用旗・反射シート等</t>
    <phoneticPr fontId="3"/>
  </si>
  <si>
    <t>医療機械・器具</t>
    <rPh sb="0" eb="2">
      <t>イリョウ</t>
    </rPh>
    <rPh sb="2" eb="4">
      <t>キカイ</t>
    </rPh>
    <rPh sb="5" eb="7">
      <t>キグ</t>
    </rPh>
    <phoneticPr fontId="3"/>
  </si>
  <si>
    <t>医薬品</t>
    <phoneticPr fontId="3"/>
  </si>
  <si>
    <t>医療用消耗品類</t>
    <phoneticPr fontId="3"/>
  </si>
  <si>
    <t>高度救命処置用品</t>
    <rPh sb="0" eb="2">
      <t>コウド</t>
    </rPh>
    <rPh sb="2" eb="4">
      <t>キュウメイ</t>
    </rPh>
    <rPh sb="4" eb="6">
      <t>ショチ</t>
    </rPh>
    <rPh sb="6" eb="8">
      <t>ヨウヒン</t>
    </rPh>
    <phoneticPr fontId="3"/>
  </si>
  <si>
    <t>救急用医療品</t>
    <rPh sb="0" eb="3">
      <t>キュウキュウヨウ</t>
    </rPh>
    <rPh sb="3" eb="6">
      <t>イリョウヒン</t>
    </rPh>
    <phoneticPr fontId="3"/>
  </si>
  <si>
    <t>完成防止衣</t>
    <rPh sb="0" eb="2">
      <t>カンセイ</t>
    </rPh>
    <rPh sb="2" eb="4">
      <t>ボウシ</t>
    </rPh>
    <rPh sb="4" eb="5">
      <t>イ</t>
    </rPh>
    <phoneticPr fontId="3"/>
  </si>
  <si>
    <t>衛生材料類</t>
    <rPh sb="0" eb="2">
      <t>エイセイ</t>
    </rPh>
    <rPh sb="2" eb="4">
      <t>ザイリョウ</t>
    </rPh>
    <rPh sb="4" eb="5">
      <t>ルイ</t>
    </rPh>
    <phoneticPr fontId="3"/>
  </si>
  <si>
    <t>車いす</t>
    <rPh sb="0" eb="1">
      <t>クルマ</t>
    </rPh>
    <phoneticPr fontId="3"/>
  </si>
  <si>
    <t>移動補助器機</t>
    <phoneticPr fontId="3"/>
  </si>
  <si>
    <t>介護用品</t>
    <phoneticPr fontId="3"/>
  </si>
  <si>
    <t>介護用ベッド</t>
    <phoneticPr fontId="3"/>
  </si>
  <si>
    <t>介護ロボット</t>
    <phoneticPr fontId="3"/>
  </si>
  <si>
    <t>検査測定機器</t>
    <rPh sb="0" eb="2">
      <t>ケンサ</t>
    </rPh>
    <rPh sb="2" eb="4">
      <t>ソクテイ</t>
    </rPh>
    <rPh sb="4" eb="6">
      <t>キキ</t>
    </rPh>
    <phoneticPr fontId="3"/>
  </si>
  <si>
    <t>分析試薬</t>
    <phoneticPr fontId="3"/>
  </si>
  <si>
    <t>トータルステーションシステム</t>
    <phoneticPr fontId="3"/>
  </si>
  <si>
    <t>光波距離計</t>
    <phoneticPr fontId="3"/>
  </si>
  <si>
    <t>水平器</t>
    <phoneticPr fontId="3"/>
  </si>
  <si>
    <t>水道メータ</t>
    <phoneticPr fontId="3"/>
  </si>
  <si>
    <t>水面計</t>
    <phoneticPr fontId="3"/>
  </si>
  <si>
    <t>圧力・流量発信器</t>
    <phoneticPr fontId="3"/>
  </si>
  <si>
    <t>カメラ</t>
    <phoneticPr fontId="3"/>
  </si>
  <si>
    <t>顕微鏡</t>
    <phoneticPr fontId="3"/>
  </si>
  <si>
    <t>時計</t>
    <phoneticPr fontId="3"/>
  </si>
  <si>
    <t>照度計</t>
    <phoneticPr fontId="3"/>
  </si>
  <si>
    <t>双眼鏡</t>
    <phoneticPr fontId="3"/>
  </si>
  <si>
    <t>望遠鏡</t>
    <phoneticPr fontId="3"/>
  </si>
  <si>
    <t>エアコン</t>
    <phoneticPr fontId="3"/>
  </si>
  <si>
    <t>ガス暖房機</t>
    <phoneticPr fontId="3"/>
  </si>
  <si>
    <t>石油暖房機</t>
    <phoneticPr fontId="3"/>
  </si>
  <si>
    <t>加湿器</t>
    <phoneticPr fontId="3"/>
  </si>
  <si>
    <t>空気清浄機</t>
    <phoneticPr fontId="3"/>
  </si>
  <si>
    <t>家電製品</t>
    <rPh sb="0" eb="2">
      <t>カデン</t>
    </rPh>
    <rPh sb="2" eb="4">
      <t>セイヒン</t>
    </rPh>
    <phoneticPr fontId="3"/>
  </si>
  <si>
    <t>照明器具</t>
    <phoneticPr fontId="3"/>
  </si>
  <si>
    <t>音響機器</t>
    <phoneticPr fontId="3"/>
  </si>
  <si>
    <t>視聴覚機器</t>
    <phoneticPr fontId="3"/>
  </si>
  <si>
    <t>音響設備（ステレオ他）</t>
    <phoneticPr fontId="3"/>
  </si>
  <si>
    <t>電光掲示板</t>
    <phoneticPr fontId="3"/>
  </si>
  <si>
    <t>通信機器類</t>
    <rPh sb="0" eb="2">
      <t>ツウシン</t>
    </rPh>
    <rPh sb="2" eb="5">
      <t>キキルイ</t>
    </rPh>
    <phoneticPr fontId="3"/>
  </si>
  <si>
    <t>携帯電話</t>
  </si>
  <si>
    <t>電話機・ＦＡＸ機</t>
    <phoneticPr fontId="3"/>
  </si>
  <si>
    <t>無線機</t>
    <phoneticPr fontId="3"/>
  </si>
  <si>
    <t>建設土木機械</t>
    <rPh sb="0" eb="2">
      <t>ケンセツ</t>
    </rPh>
    <rPh sb="2" eb="4">
      <t>ドボク</t>
    </rPh>
    <rPh sb="4" eb="6">
      <t>キカイ</t>
    </rPh>
    <phoneticPr fontId="3"/>
  </si>
  <si>
    <t>運搬機械</t>
    <phoneticPr fontId="3"/>
  </si>
  <si>
    <t>農業・園芸機械</t>
    <phoneticPr fontId="3"/>
  </si>
  <si>
    <t>工作・作業機械</t>
    <phoneticPr fontId="3"/>
  </si>
  <si>
    <t>工作・作業用具</t>
    <phoneticPr fontId="3"/>
  </si>
  <si>
    <t>熱電対</t>
    <phoneticPr fontId="3"/>
  </si>
  <si>
    <t>ポンプ（ポンプ部品）</t>
    <phoneticPr fontId="3"/>
  </si>
  <si>
    <t>破砕機部品</t>
    <phoneticPr fontId="3"/>
  </si>
  <si>
    <t>コンベヤ部品</t>
    <phoneticPr fontId="3"/>
  </si>
  <si>
    <t>クレーン部品</t>
    <phoneticPr fontId="3"/>
  </si>
  <si>
    <t>バグフィルター</t>
    <phoneticPr fontId="3"/>
  </si>
  <si>
    <t>植木</t>
    <rPh sb="0" eb="2">
      <t>ウエキ</t>
    </rPh>
    <phoneticPr fontId="3"/>
  </si>
  <si>
    <t>園芸用品</t>
    <phoneticPr fontId="3"/>
  </si>
  <si>
    <t>肥料</t>
    <phoneticPr fontId="3"/>
  </si>
  <si>
    <t>農薬</t>
    <phoneticPr fontId="3"/>
  </si>
  <si>
    <t>除草剤</t>
    <phoneticPr fontId="3"/>
  </si>
  <si>
    <t>次亜塩素酸ナトリウム</t>
    <rPh sb="0" eb="1">
      <t>ジ</t>
    </rPh>
    <rPh sb="1" eb="3">
      <t>アガキ</t>
    </rPh>
    <rPh sb="3" eb="4">
      <t>ソ</t>
    </rPh>
    <rPh sb="4" eb="5">
      <t>サン</t>
    </rPh>
    <phoneticPr fontId="3"/>
  </si>
  <si>
    <t>高分子凝集剤</t>
    <phoneticPr fontId="3"/>
  </si>
  <si>
    <t>消臭剤</t>
    <phoneticPr fontId="3"/>
  </si>
  <si>
    <t>硝酸カルシウム</t>
    <phoneticPr fontId="3"/>
  </si>
  <si>
    <t>塩化カルシウム</t>
    <phoneticPr fontId="3"/>
  </si>
  <si>
    <t>硫酸バンド</t>
    <phoneticPr fontId="3"/>
  </si>
  <si>
    <t>苛性ソーダ</t>
    <phoneticPr fontId="3"/>
  </si>
  <si>
    <t>キレート剤</t>
    <phoneticPr fontId="3"/>
  </si>
  <si>
    <t>塩酸</t>
    <phoneticPr fontId="3"/>
  </si>
  <si>
    <t>清缶剤</t>
    <phoneticPr fontId="3"/>
  </si>
  <si>
    <t>スライム防止剤</t>
    <phoneticPr fontId="3"/>
  </si>
  <si>
    <t>高反応消石灰</t>
    <rPh sb="1" eb="3">
      <t>ハンノウ</t>
    </rPh>
    <phoneticPr fontId="3"/>
  </si>
  <si>
    <t>アンモニア水</t>
    <phoneticPr fontId="3"/>
  </si>
  <si>
    <t>スケール防止剤</t>
    <phoneticPr fontId="3"/>
  </si>
  <si>
    <t>塩化第二鉄</t>
    <phoneticPr fontId="3"/>
  </si>
  <si>
    <t>脱酸剤</t>
    <phoneticPr fontId="3"/>
  </si>
  <si>
    <t>脱水Ⅰ剤・Ⅱ剤</t>
    <phoneticPr fontId="3"/>
  </si>
  <si>
    <t>活性炭</t>
    <rPh sb="0" eb="3">
      <t>カッセイタン</t>
    </rPh>
    <phoneticPr fontId="3"/>
  </si>
  <si>
    <t>ポリ塩化アルミニウム</t>
    <phoneticPr fontId="3"/>
  </si>
  <si>
    <t>セメント類</t>
    <rPh sb="4" eb="5">
      <t>ルイ</t>
    </rPh>
    <phoneticPr fontId="3"/>
  </si>
  <si>
    <t>砂 ・砂利</t>
    <phoneticPr fontId="3"/>
  </si>
  <si>
    <t>アスファルト製品</t>
    <phoneticPr fontId="3"/>
  </si>
  <si>
    <t>コンクリート製品</t>
    <phoneticPr fontId="3"/>
  </si>
  <si>
    <t>鋳鉄製品</t>
    <phoneticPr fontId="3"/>
  </si>
  <si>
    <t>配管材料</t>
    <phoneticPr fontId="3"/>
  </si>
  <si>
    <t>耐火物資材</t>
    <phoneticPr fontId="3"/>
  </si>
  <si>
    <t>断熱材</t>
    <phoneticPr fontId="3"/>
  </si>
  <si>
    <t>塗料</t>
    <phoneticPr fontId="3"/>
  </si>
  <si>
    <t>徽章</t>
    <phoneticPr fontId="3"/>
  </si>
  <si>
    <t>カップ・トロフィー・盾</t>
    <phoneticPr fontId="3"/>
  </si>
  <si>
    <t>金券</t>
    <phoneticPr fontId="3"/>
  </si>
  <si>
    <t>看板・標識</t>
    <rPh sb="0" eb="2">
      <t>カンバン</t>
    </rPh>
    <rPh sb="3" eb="5">
      <t>ヒョウシキ</t>
    </rPh>
    <phoneticPr fontId="3"/>
  </si>
  <si>
    <t>のぼり</t>
    <phoneticPr fontId="3"/>
  </si>
  <si>
    <t>ワッペン・ステッカー</t>
    <phoneticPr fontId="3"/>
  </si>
  <si>
    <t>掲示板</t>
    <phoneticPr fontId="3"/>
  </si>
  <si>
    <t>横断幕・懸垂幕</t>
    <phoneticPr fontId="3"/>
  </si>
  <si>
    <t>カラーコーン</t>
    <phoneticPr fontId="3"/>
  </si>
  <si>
    <t>旗</t>
    <phoneticPr fontId="3"/>
  </si>
  <si>
    <t>境界杭</t>
    <rPh sb="0" eb="2">
      <t>キョウカイ</t>
    </rPh>
    <rPh sb="2" eb="3">
      <t>クイ</t>
    </rPh>
    <phoneticPr fontId="3"/>
  </si>
  <si>
    <t>食品</t>
    <rPh sb="0" eb="2">
      <t>ショクヒン</t>
    </rPh>
    <phoneticPr fontId="3"/>
  </si>
  <si>
    <t>飲料</t>
    <phoneticPr fontId="3"/>
  </si>
  <si>
    <t>茶</t>
    <phoneticPr fontId="3"/>
  </si>
  <si>
    <t>清掃用品</t>
    <rPh sb="0" eb="2">
      <t>セイソウ</t>
    </rPh>
    <rPh sb="2" eb="4">
      <t>ヨウヒン</t>
    </rPh>
    <phoneticPr fontId="3"/>
  </si>
  <si>
    <t>日用雑貨</t>
    <phoneticPr fontId="3"/>
  </si>
  <si>
    <t>金物類</t>
    <phoneticPr fontId="3"/>
  </si>
  <si>
    <t>ドラム缶</t>
    <phoneticPr fontId="3"/>
  </si>
  <si>
    <t>選挙用具</t>
    <rPh sb="0" eb="2">
      <t>センキョ</t>
    </rPh>
    <rPh sb="2" eb="4">
      <t>ヨウグ</t>
    </rPh>
    <phoneticPr fontId="3"/>
  </si>
  <si>
    <t>ポスター掲示板</t>
    <phoneticPr fontId="3"/>
  </si>
  <si>
    <t>電力供給</t>
    <phoneticPr fontId="3"/>
  </si>
  <si>
    <t>一般印刷</t>
    <rPh sb="0" eb="2">
      <t>イッパン</t>
    </rPh>
    <rPh sb="2" eb="4">
      <t>インサツ</t>
    </rPh>
    <phoneticPr fontId="3"/>
  </si>
  <si>
    <t>特殊印刷</t>
    <rPh sb="0" eb="2">
      <t>トクシュ</t>
    </rPh>
    <rPh sb="2" eb="4">
      <t>インサツ</t>
    </rPh>
    <phoneticPr fontId="3"/>
  </si>
  <si>
    <t>地図</t>
    <rPh sb="0" eb="2">
      <t>チズ</t>
    </rPh>
    <phoneticPr fontId="3"/>
  </si>
  <si>
    <t>シール・ラベル</t>
    <phoneticPr fontId="3"/>
  </si>
  <si>
    <t>偽造防止用紙</t>
    <rPh sb="0" eb="2">
      <t>ギゾウ</t>
    </rPh>
    <rPh sb="2" eb="4">
      <t>ボウシ</t>
    </rPh>
    <rPh sb="4" eb="6">
      <t>ヨウシ</t>
    </rPh>
    <phoneticPr fontId="3"/>
  </si>
  <si>
    <t>写真</t>
    <rPh sb="0" eb="2">
      <t>シャシン</t>
    </rPh>
    <phoneticPr fontId="3"/>
  </si>
  <si>
    <t>製本</t>
    <rPh sb="0" eb="2">
      <t>セイホン</t>
    </rPh>
    <phoneticPr fontId="3"/>
  </si>
  <si>
    <t>鉄・非鉄くず</t>
    <rPh sb="0" eb="1">
      <t>テツ</t>
    </rPh>
    <rPh sb="2" eb="4">
      <t>ヒテツ</t>
    </rPh>
    <phoneticPr fontId="3"/>
  </si>
  <si>
    <t>紙・繊維くず</t>
    <rPh sb="0" eb="1">
      <t>カミ</t>
    </rPh>
    <rPh sb="2" eb="4">
      <t>センイ</t>
    </rPh>
    <phoneticPr fontId="3"/>
  </si>
  <si>
    <t>自動車</t>
    <rPh sb="0" eb="3">
      <t>ジドウシャ</t>
    </rPh>
    <phoneticPr fontId="3"/>
  </si>
  <si>
    <t>生きびん</t>
    <rPh sb="0" eb="1">
      <t>イ</t>
    </rPh>
    <phoneticPr fontId="3"/>
  </si>
  <si>
    <t>ＯＡ機器</t>
    <rPh sb="2" eb="4">
      <t>キキ</t>
    </rPh>
    <phoneticPr fontId="3"/>
  </si>
  <si>
    <t>カレット</t>
    <phoneticPr fontId="3"/>
  </si>
  <si>
    <t>ＯＡ機器・事務機器リース</t>
    <phoneticPr fontId="3"/>
  </si>
  <si>
    <t>ＯＡ機器・事務機器レンタル</t>
    <phoneticPr fontId="3"/>
  </si>
  <si>
    <t>通信機器リース・レンタル</t>
    <phoneticPr fontId="3"/>
  </si>
  <si>
    <t>介護用品レンタル</t>
    <phoneticPr fontId="3"/>
  </si>
  <si>
    <t>医療機器リース・レンタル</t>
    <phoneticPr fontId="3"/>
  </si>
  <si>
    <t>ＡＥＤリース・レンタル</t>
    <phoneticPr fontId="3"/>
  </si>
  <si>
    <t>寝具リース・レンタル</t>
    <phoneticPr fontId="3"/>
  </si>
  <si>
    <t>イベント用品レンタル</t>
    <phoneticPr fontId="3"/>
  </si>
  <si>
    <t>車両リ－ス</t>
    <phoneticPr fontId="3"/>
  </si>
  <si>
    <t>仮設ハウス・トイレレンタル</t>
    <phoneticPr fontId="3"/>
  </si>
  <si>
    <t>システム開発</t>
    <phoneticPr fontId="3"/>
  </si>
  <si>
    <t>システム運用・保守</t>
    <phoneticPr fontId="3"/>
  </si>
  <si>
    <t>データ入力</t>
    <phoneticPr fontId="3"/>
  </si>
  <si>
    <t>データ消去</t>
    <phoneticPr fontId="3"/>
  </si>
  <si>
    <t>ホームページ作成・管理</t>
    <phoneticPr fontId="3"/>
  </si>
  <si>
    <t>屋内清掃</t>
    <phoneticPr fontId="3"/>
  </si>
  <si>
    <t>屋外清掃</t>
    <phoneticPr fontId="3"/>
  </si>
  <si>
    <t>浄化槽清掃</t>
    <phoneticPr fontId="3"/>
  </si>
  <si>
    <t>上水槽清掃</t>
    <phoneticPr fontId="3"/>
  </si>
  <si>
    <t>炉内清掃</t>
    <phoneticPr fontId="3"/>
  </si>
  <si>
    <t>汚水槽内清掃</t>
    <phoneticPr fontId="3"/>
  </si>
  <si>
    <t>人間警備</t>
    <phoneticPr fontId="3"/>
  </si>
  <si>
    <t>機械警備</t>
    <phoneticPr fontId="3"/>
  </si>
  <si>
    <t>受付</t>
    <phoneticPr fontId="3"/>
  </si>
  <si>
    <t>電話交換</t>
    <phoneticPr fontId="3"/>
  </si>
  <si>
    <t>施設管理</t>
    <phoneticPr fontId="3"/>
  </si>
  <si>
    <t>建築物環境衛生管理</t>
    <phoneticPr fontId="3"/>
  </si>
  <si>
    <t>殺虫・消毒</t>
    <phoneticPr fontId="3"/>
  </si>
  <si>
    <t>樹木剪定</t>
    <phoneticPr fontId="3"/>
  </si>
  <si>
    <t>受変電・非常電源</t>
    <phoneticPr fontId="3"/>
  </si>
  <si>
    <t>空調機械</t>
    <phoneticPr fontId="3"/>
  </si>
  <si>
    <t>給排水衛生設備</t>
    <phoneticPr fontId="3"/>
  </si>
  <si>
    <t>上下水道施設</t>
    <phoneticPr fontId="3"/>
  </si>
  <si>
    <t>ごみ処理施設</t>
    <phoneticPr fontId="3"/>
  </si>
  <si>
    <t>し尿処理施設</t>
    <phoneticPr fontId="3"/>
  </si>
  <si>
    <t>受変電・非常電源</t>
    <rPh sb="0" eb="1">
      <t>ウケ</t>
    </rPh>
    <rPh sb="1" eb="3">
      <t>ヘンデン</t>
    </rPh>
    <rPh sb="4" eb="6">
      <t>ヒジョウ</t>
    </rPh>
    <rPh sb="6" eb="8">
      <t>デンゲン</t>
    </rPh>
    <phoneticPr fontId="13"/>
  </si>
  <si>
    <t>通信設備</t>
  </si>
  <si>
    <t>ボイラー</t>
  </si>
  <si>
    <t>空調機械</t>
  </si>
  <si>
    <t>ガスヒートポンプエアコン</t>
  </si>
  <si>
    <t>上水槽</t>
    <phoneticPr fontId="3"/>
  </si>
  <si>
    <t>給排水設備</t>
  </si>
  <si>
    <t>浄化槽</t>
  </si>
  <si>
    <t>搬送運搬設備</t>
  </si>
  <si>
    <t>自動ドア</t>
  </si>
  <si>
    <t>防災設備</t>
  </si>
  <si>
    <t>空気ボンベ</t>
    <rPh sb="0" eb="2">
      <t>クウキ</t>
    </rPh>
    <phoneticPr fontId="13"/>
  </si>
  <si>
    <t>遊具</t>
  </si>
  <si>
    <t>エレベータ</t>
  </si>
  <si>
    <t>小荷物昇降機</t>
  </si>
  <si>
    <t>クレーン</t>
  </si>
  <si>
    <t>厨房機器</t>
  </si>
  <si>
    <t>洗濯設備</t>
    <rPh sb="0" eb="2">
      <t>センタク</t>
    </rPh>
    <rPh sb="2" eb="4">
      <t>セツビ</t>
    </rPh>
    <phoneticPr fontId="13"/>
  </si>
  <si>
    <t>シャッター</t>
  </si>
  <si>
    <t>エアシャワー</t>
  </si>
  <si>
    <t>一般廃棄物処分</t>
    <rPh sb="0" eb="2">
      <t>イッパン</t>
    </rPh>
    <rPh sb="2" eb="5">
      <t>ハイキブツ</t>
    </rPh>
    <rPh sb="5" eb="7">
      <t>ショブン</t>
    </rPh>
    <phoneticPr fontId="13"/>
  </si>
  <si>
    <t>一般廃棄物収集運搬</t>
  </si>
  <si>
    <t>産業廃棄物処分</t>
  </si>
  <si>
    <t>産業廃棄物収集運搬</t>
  </si>
  <si>
    <t>焼却灰運搬</t>
  </si>
  <si>
    <t>焼却灰処分</t>
    <rPh sb="0" eb="2">
      <t>ショウキャク</t>
    </rPh>
    <rPh sb="2" eb="3">
      <t>ハイ</t>
    </rPh>
    <rPh sb="3" eb="5">
      <t>ショブン</t>
    </rPh>
    <phoneticPr fontId="13"/>
  </si>
  <si>
    <t>指定廃棄物</t>
  </si>
  <si>
    <t>各種調査　　</t>
    <rPh sb="0" eb="2">
      <t>カクシュ</t>
    </rPh>
    <rPh sb="2" eb="4">
      <t>チョウサ</t>
    </rPh>
    <phoneticPr fontId="13"/>
  </si>
  <si>
    <t>測定・分析</t>
  </si>
  <si>
    <t>埋蔵文化財調査</t>
  </si>
  <si>
    <t>不動産鑑定</t>
  </si>
  <si>
    <t>水質調査</t>
  </si>
  <si>
    <t>大気調査</t>
    <rPh sb="2" eb="4">
      <t>チョウサ</t>
    </rPh>
    <phoneticPr fontId="13"/>
  </si>
  <si>
    <t>土壌調査</t>
  </si>
  <si>
    <t>ダイオキシン類測定</t>
  </si>
  <si>
    <t>放射性物質分析</t>
  </si>
  <si>
    <t>ガス組成測定</t>
    <rPh sb="2" eb="4">
      <t>ソセイ</t>
    </rPh>
    <rPh sb="4" eb="6">
      <t>ソクテイ</t>
    </rPh>
    <phoneticPr fontId="13"/>
  </si>
  <si>
    <t>漏水調査</t>
    <rPh sb="0" eb="2">
      <t>ロウスイ</t>
    </rPh>
    <rPh sb="2" eb="4">
      <t>チョウサ</t>
    </rPh>
    <phoneticPr fontId="13"/>
  </si>
  <si>
    <t>騒音調査</t>
    <rPh sb="0" eb="2">
      <t>ソウオン</t>
    </rPh>
    <rPh sb="2" eb="4">
      <t>チョウサ</t>
    </rPh>
    <phoneticPr fontId="13"/>
  </si>
  <si>
    <t>作業環境測定</t>
    <rPh sb="0" eb="2">
      <t>サギョウ</t>
    </rPh>
    <rPh sb="2" eb="4">
      <t>カンキョウ</t>
    </rPh>
    <rPh sb="4" eb="6">
      <t>ソクテイ</t>
    </rPh>
    <phoneticPr fontId="13"/>
  </si>
  <si>
    <t>食品細菌検査</t>
    <rPh sb="0" eb="2">
      <t>ショクヒン</t>
    </rPh>
    <rPh sb="2" eb="4">
      <t>サイキン</t>
    </rPh>
    <rPh sb="4" eb="6">
      <t>ケンサ</t>
    </rPh>
    <phoneticPr fontId="13"/>
  </si>
  <si>
    <t>食品添加物検査</t>
    <rPh sb="0" eb="2">
      <t>ショクヒン</t>
    </rPh>
    <rPh sb="2" eb="5">
      <t>テンカブツ</t>
    </rPh>
    <rPh sb="5" eb="7">
      <t>ケンサ</t>
    </rPh>
    <phoneticPr fontId="13"/>
  </si>
  <si>
    <t>空家調査</t>
    <rPh sb="0" eb="2">
      <t>アキヤ</t>
    </rPh>
    <rPh sb="2" eb="4">
      <t>チョウサ</t>
    </rPh>
    <phoneticPr fontId="13"/>
  </si>
  <si>
    <t>総合計画　</t>
    <rPh sb="0" eb="2">
      <t>ソウゴウ</t>
    </rPh>
    <rPh sb="2" eb="4">
      <t>ケイカク</t>
    </rPh>
    <phoneticPr fontId="13"/>
  </si>
  <si>
    <t>防災計画</t>
  </si>
  <si>
    <t>福祉計画</t>
  </si>
  <si>
    <t>男女共同参画計画</t>
  </si>
  <si>
    <t>環境基本計画</t>
  </si>
  <si>
    <t>観光・文化・産業振興計画</t>
  </si>
  <si>
    <t>催物の企画・運営</t>
    <rPh sb="0" eb="1">
      <t>モヨオ</t>
    </rPh>
    <rPh sb="1" eb="2">
      <t>モノ</t>
    </rPh>
    <rPh sb="3" eb="5">
      <t>キカク</t>
    </rPh>
    <rPh sb="6" eb="8">
      <t>ウンエイ</t>
    </rPh>
    <phoneticPr fontId="13"/>
  </si>
  <si>
    <t>催物の会場設営</t>
  </si>
  <si>
    <t>音響・舞台照明等</t>
  </si>
  <si>
    <t>映画・ビデオ製作</t>
    <rPh sb="0" eb="2">
      <t>エイガ</t>
    </rPh>
    <rPh sb="6" eb="8">
      <t>セイサク</t>
    </rPh>
    <phoneticPr fontId="13"/>
  </si>
  <si>
    <t>写真撮影</t>
  </si>
  <si>
    <t>パンフレット・ポスター等制作</t>
  </si>
  <si>
    <t>看板等制作</t>
  </si>
  <si>
    <t>各種デザイン作成</t>
    <rPh sb="0" eb="2">
      <t>カクシュ</t>
    </rPh>
    <rPh sb="6" eb="8">
      <t>サクセイ</t>
    </rPh>
    <phoneticPr fontId="13"/>
  </si>
  <si>
    <t>航空写真撮影</t>
    <rPh sb="0" eb="2">
      <t>コウクウ</t>
    </rPh>
    <rPh sb="2" eb="4">
      <t>シャシン</t>
    </rPh>
    <rPh sb="4" eb="6">
      <t>サツエイ</t>
    </rPh>
    <phoneticPr fontId="3"/>
  </si>
  <si>
    <t>印刷物レイアウト</t>
    <rPh sb="0" eb="3">
      <t>インサツブツ</t>
    </rPh>
    <phoneticPr fontId="3"/>
  </si>
  <si>
    <t>旅行代理</t>
    <rPh sb="0" eb="2">
      <t>リョコウ</t>
    </rPh>
    <rPh sb="2" eb="4">
      <t>ダイリ</t>
    </rPh>
    <phoneticPr fontId="13"/>
  </si>
  <si>
    <t>旅客運送</t>
  </si>
  <si>
    <t>貨物運送</t>
  </si>
  <si>
    <t>学校給食</t>
    <rPh sb="0" eb="2">
      <t>ガッコウ</t>
    </rPh>
    <phoneticPr fontId="3"/>
  </si>
  <si>
    <t>洗濯</t>
  </si>
  <si>
    <t>広報紙等配送・配布</t>
    <rPh sb="3" eb="4">
      <t>トウ</t>
    </rPh>
    <rPh sb="4" eb="6">
      <t>ハイソウ</t>
    </rPh>
    <phoneticPr fontId="13"/>
  </si>
  <si>
    <t>人材派遣</t>
  </si>
  <si>
    <t>研修・講師派遣</t>
  </si>
  <si>
    <t>メータ検針・料金徴収</t>
    <rPh sb="3" eb="5">
      <t>ケンシン</t>
    </rPh>
    <rPh sb="6" eb="8">
      <t>リョウキン</t>
    </rPh>
    <rPh sb="8" eb="10">
      <t>チョウシュウ</t>
    </rPh>
    <phoneticPr fontId="13"/>
  </si>
  <si>
    <t>ピアノ調律</t>
    <rPh sb="3" eb="5">
      <t>チョウリツ</t>
    </rPh>
    <phoneticPr fontId="13"/>
  </si>
  <si>
    <t>介護予防事業</t>
    <rPh sb="0" eb="2">
      <t>カイゴ</t>
    </rPh>
    <rPh sb="2" eb="4">
      <t>ヨボウ</t>
    </rPh>
    <rPh sb="4" eb="6">
      <t>ジギョウ</t>
    </rPh>
    <phoneticPr fontId="13"/>
  </si>
  <si>
    <t>コールセンター業務</t>
    <rPh sb="7" eb="9">
      <t>ギョウム</t>
    </rPh>
    <phoneticPr fontId="13"/>
  </si>
  <si>
    <t>レセプト点検</t>
    <rPh sb="4" eb="6">
      <t>テンケン</t>
    </rPh>
    <phoneticPr fontId="13"/>
  </si>
  <si>
    <t>車検・車両の点検</t>
  </si>
  <si>
    <t>特定自主検査</t>
  </si>
  <si>
    <t>活性炭入替</t>
  </si>
  <si>
    <t>ストレスチェック</t>
    <phoneticPr fontId="3"/>
  </si>
  <si>
    <t>障害者雇用の証明書</t>
    <phoneticPr fontId="3"/>
  </si>
  <si>
    <t>雇 用 人 数</t>
  </si>
  <si>
    <t>（１）身体障害者</t>
  </si>
  <si>
    <t>（２）知的障害者</t>
  </si>
  <si>
    <t>（３）精神障害者</t>
  </si>
  <si>
    <t>合　　　計</t>
  </si>
  <si>
    <t>障 害 の 種 類</t>
    <phoneticPr fontId="3"/>
  </si>
  <si>
    <t>代表者氏名</t>
    <rPh sb="3" eb="5">
      <t>シメイ</t>
    </rPh>
    <phoneticPr fontId="3"/>
  </si>
  <si>
    <t>上記の障害者を、当社従業員として雇用していることに相違ありません。</t>
    <phoneticPr fontId="3"/>
  </si>
  <si>
    <t>令和　　　年　　　月　　　日</t>
    <phoneticPr fontId="3"/>
  </si>
  <si>
    <t>○　同意事項</t>
  </si>
  <si>
    <r>
      <t>　　　</t>
    </r>
    <r>
      <rPr>
        <sz val="10.5"/>
        <rFont val="Century"/>
        <family val="1"/>
      </rPr>
      <t>(1)</t>
    </r>
    <r>
      <rPr>
        <sz val="10.5"/>
        <rFont val="ＭＳ 明朝"/>
        <family val="1"/>
        <charset val="128"/>
      </rPr>
      <t>　入札及び見積りに関すること。</t>
    </r>
  </si>
  <si>
    <r>
      <t>　　　</t>
    </r>
    <r>
      <rPr>
        <sz val="10.5"/>
        <rFont val="Century"/>
        <family val="1"/>
      </rPr>
      <t>(2)</t>
    </r>
    <r>
      <rPr>
        <sz val="10.5"/>
        <rFont val="ＭＳ 明朝"/>
        <family val="1"/>
        <charset val="128"/>
      </rPr>
      <t>　契約の締結に関すること。</t>
    </r>
  </si>
  <si>
    <r>
      <t>　　　</t>
    </r>
    <r>
      <rPr>
        <sz val="10.5"/>
        <rFont val="Century"/>
        <family val="1"/>
      </rPr>
      <t>(3)</t>
    </r>
    <r>
      <rPr>
        <sz val="10.5"/>
        <rFont val="ＭＳ 明朝"/>
        <family val="1"/>
        <charset val="128"/>
      </rPr>
      <t>　契約の履行に関すること。</t>
    </r>
  </si>
  <si>
    <r>
      <t>　　　</t>
    </r>
    <r>
      <rPr>
        <sz val="10.5"/>
        <rFont val="Century"/>
        <family val="1"/>
      </rPr>
      <t>(4)</t>
    </r>
    <r>
      <rPr>
        <sz val="10.5"/>
        <rFont val="ＭＳ 明朝"/>
        <family val="1"/>
        <charset val="128"/>
      </rPr>
      <t>　代金の請求及び受領に関すること。</t>
    </r>
  </si>
  <si>
    <r>
      <t>　　　</t>
    </r>
    <r>
      <rPr>
        <sz val="10.5"/>
        <rFont val="Century"/>
        <family val="1"/>
      </rPr>
      <t>(5)</t>
    </r>
    <r>
      <rPr>
        <sz val="10.5"/>
        <rFont val="ＭＳ 明朝"/>
        <family val="1"/>
        <charset val="128"/>
      </rPr>
      <t>　復代理人の選任に関すること。</t>
    </r>
  </si>
  <si>
    <r>
      <t>　　　</t>
    </r>
    <r>
      <rPr>
        <sz val="10.5"/>
        <rFont val="Century"/>
        <family val="1"/>
      </rPr>
      <t>(6)</t>
    </r>
    <r>
      <rPr>
        <sz val="10.5"/>
        <rFont val="ＭＳ 明朝"/>
        <family val="1"/>
        <charset val="128"/>
      </rPr>
      <t>　前各号に付帯する一切のこと。</t>
    </r>
  </si>
  <si>
    <t>記</t>
    <rPh sb="0" eb="1">
      <t>キ</t>
    </rPh>
    <phoneticPr fontId="3"/>
  </si>
  <si>
    <t>被保佐人</t>
    <rPh sb="0" eb="4">
      <t>ヒホサニン</t>
    </rPh>
    <phoneticPr fontId="3"/>
  </si>
  <si>
    <t>（申請者）</t>
    <rPh sb="1" eb="4">
      <t>シンセイシャ</t>
    </rPh>
    <phoneticPr fontId="3"/>
  </si>
  <si>
    <t>保佐人</t>
    <rPh sb="0" eb="3">
      <t>ホサニン</t>
    </rPh>
    <phoneticPr fontId="3"/>
  </si>
  <si>
    <t>住所</t>
    <rPh sb="0" eb="2">
      <t>ジュウショ</t>
    </rPh>
    <phoneticPr fontId="3"/>
  </si>
  <si>
    <t>※２　下線部分は、適宜書き換えを行ってください。</t>
  </si>
  <si>
    <t>営　業　経　歴　書</t>
    <rPh sb="0" eb="1">
      <t>エイ</t>
    </rPh>
    <rPh sb="2" eb="3">
      <t>ゴウ</t>
    </rPh>
    <rPh sb="4" eb="5">
      <t>ヘ</t>
    </rPh>
    <rPh sb="6" eb="7">
      <t>レキ</t>
    </rPh>
    <rPh sb="8" eb="9">
      <t>ショ</t>
    </rPh>
    <phoneticPr fontId="3"/>
  </si>
  <si>
    <t>代表者名</t>
    <rPh sb="0" eb="3">
      <t>ダイヒョウシャ</t>
    </rPh>
    <rPh sb="3" eb="4">
      <t>メイ</t>
    </rPh>
    <phoneticPr fontId="3"/>
  </si>
  <si>
    <t>FAX番号</t>
    <rPh sb="3" eb="5">
      <t>バンゴウ</t>
    </rPh>
    <phoneticPr fontId="3"/>
  </si>
  <si>
    <t>業種</t>
    <rPh sb="0" eb="2">
      <t>ギョウシュ</t>
    </rPh>
    <phoneticPr fontId="3"/>
  </si>
  <si>
    <t>契約件名</t>
    <rPh sb="0" eb="2">
      <t>ケイヤク</t>
    </rPh>
    <rPh sb="2" eb="4">
      <t>ケンメイ</t>
    </rPh>
    <phoneticPr fontId="3"/>
  </si>
  <si>
    <t>発注者</t>
    <rPh sb="0" eb="3">
      <t>ハッチュウシャ</t>
    </rPh>
    <phoneticPr fontId="3"/>
  </si>
  <si>
    <t>契約年月</t>
    <rPh sb="0" eb="2">
      <t>ケイヤク</t>
    </rPh>
    <rPh sb="2" eb="4">
      <t>ネンゲツ</t>
    </rPh>
    <phoneticPr fontId="3"/>
  </si>
  <si>
    <t>契約金額
（税込）</t>
    <rPh sb="0" eb="2">
      <t>ケイヤク</t>
    </rPh>
    <rPh sb="2" eb="4">
      <t>キンガク</t>
    </rPh>
    <rPh sb="6" eb="7">
      <t>ゼイ</t>
    </rPh>
    <rPh sb="7" eb="8">
      <t>コ</t>
    </rPh>
    <phoneticPr fontId="3"/>
  </si>
  <si>
    <t>　　年　　　月</t>
    <rPh sb="2" eb="3">
      <t>ネン</t>
    </rPh>
    <rPh sb="6" eb="7">
      <t>ゲツ</t>
    </rPh>
    <phoneticPr fontId="3"/>
  </si>
  <si>
    <t>年　　　　月</t>
    <rPh sb="0" eb="1">
      <t>ネン</t>
    </rPh>
    <rPh sb="5" eb="6">
      <t>ツキ</t>
    </rPh>
    <phoneticPr fontId="3"/>
  </si>
  <si>
    <t>人</t>
    <rPh sb="0" eb="1">
      <t>ニン</t>
    </rPh>
    <phoneticPr fontId="3"/>
  </si>
  <si>
    <t>達成
（有）</t>
    <rPh sb="0" eb="2">
      <t>タッセイ</t>
    </rPh>
    <rPh sb="4" eb="5">
      <t>ア</t>
    </rPh>
    <phoneticPr fontId="3"/>
  </si>
  <si>
    <t>未達成
　（無）</t>
    <rPh sb="0" eb="3">
      <t>ミタッセイ</t>
    </rPh>
    <rPh sb="6" eb="7">
      <t>ナ</t>
    </rPh>
    <phoneticPr fontId="3"/>
  </si>
  <si>
    <t>委 任 者</t>
    <phoneticPr fontId="3"/>
  </si>
  <si>
    <t>受 任 者</t>
    <rPh sb="0" eb="1">
      <t>ウケ</t>
    </rPh>
    <rPh sb="2" eb="3">
      <t>ニン</t>
    </rPh>
    <rPh sb="4" eb="5">
      <t>シャ</t>
    </rPh>
    <phoneticPr fontId="3"/>
  </si>
  <si>
    <r>
      <t>３　官公署との主な契約実績　　</t>
    </r>
    <r>
      <rPr>
        <sz val="10"/>
        <rFont val="ＭＳ Ｐ明朝"/>
        <family val="1"/>
        <charset val="128"/>
      </rPr>
      <t>（申請日を基準に、過去２年間に官公署と契約した実績を記入）</t>
    </r>
    <phoneticPr fontId="3"/>
  </si>
  <si>
    <r>
      <t>２　事業所一覧　　</t>
    </r>
    <r>
      <rPr>
        <sz val="10"/>
        <rFont val="ＭＳ Ｐ明朝"/>
        <family val="1"/>
        <charset val="128"/>
      </rPr>
      <t>（本社及び申請事業所のほかに事業所がある場合に記入）</t>
    </r>
    <phoneticPr fontId="3"/>
  </si>
  <si>
    <r>
      <t>１　沿　革　　</t>
    </r>
    <r>
      <rPr>
        <sz val="10"/>
        <rFont val="ＭＳ Ｐ明朝"/>
        <family val="1"/>
        <charset val="128"/>
      </rPr>
      <t>（創業、商号又は名称の変更、組織の変更、合併、分割、営業の休止等を記入）</t>
    </r>
    <phoneticPr fontId="3"/>
  </si>
  <si>
    <t>同　　意　　書</t>
    <rPh sb="0" eb="1">
      <t>ドウ</t>
    </rPh>
    <rPh sb="3" eb="4">
      <t>イ</t>
    </rPh>
    <rPh sb="6" eb="7">
      <t>ショ</t>
    </rPh>
    <phoneticPr fontId="3"/>
  </si>
  <si>
    <t>　（あて名）神川町長</t>
    <phoneticPr fontId="3"/>
  </si>
  <si>
    <t>※１　申請者が個人事業者で、被保佐人、被補助人、未成年者又は成年被後見人である
　　場合は、必ず提出してください。</t>
    <phoneticPr fontId="3"/>
  </si>
  <si>
    <t>　　　－</t>
    <phoneticPr fontId="3"/>
  </si>
  <si>
    <t>委　　　任　　　状</t>
    <rPh sb="0" eb="1">
      <t>イ</t>
    </rPh>
    <rPh sb="4" eb="5">
      <t>ニン</t>
    </rPh>
    <rPh sb="8" eb="9">
      <t>ジョウ</t>
    </rPh>
    <phoneticPr fontId="3"/>
  </si>
  <si>
    <t>〒</t>
    <phoneticPr fontId="3"/>
  </si>
  <si>
    <t>（　　　－　　　　）</t>
    <phoneticPr fontId="3"/>
  </si>
  <si>
    <t>誓　　約　　書</t>
    <phoneticPr fontId="3"/>
  </si>
  <si>
    <t>浄化槽清掃業許可 （神川町の登録）</t>
    <rPh sb="6" eb="8">
      <t>キョカ</t>
    </rPh>
    <rPh sb="10" eb="13">
      <t>カミカワマチ</t>
    </rPh>
    <rPh sb="14" eb="16">
      <t>トウロク</t>
    </rPh>
    <phoneticPr fontId="3"/>
  </si>
  <si>
    <t>一般廃棄物処分業許可 （神川町の登録）</t>
    <rPh sb="0" eb="2">
      <t>イッパン</t>
    </rPh>
    <rPh sb="2" eb="5">
      <t>ハイキブツ</t>
    </rPh>
    <rPh sb="5" eb="7">
      <t>ショブン</t>
    </rPh>
    <rPh sb="7" eb="8">
      <t>ギョウ</t>
    </rPh>
    <rPh sb="12" eb="15">
      <t>カミカワマチ</t>
    </rPh>
    <phoneticPr fontId="3"/>
  </si>
  <si>
    <t>一般廃棄物収集運搬業許可 （神川町の登録）</t>
    <rPh sb="0" eb="2">
      <t>イッパン</t>
    </rPh>
    <rPh sb="2" eb="5">
      <t>ハイキブツ</t>
    </rPh>
    <rPh sb="5" eb="7">
      <t>シュウシュウ</t>
    </rPh>
    <rPh sb="7" eb="9">
      <t>ウンパン</t>
    </rPh>
    <rPh sb="9" eb="10">
      <t>ギョウ</t>
    </rPh>
    <rPh sb="14" eb="17">
      <t>カミカワマチ</t>
    </rPh>
    <phoneticPr fontId="3"/>
  </si>
  <si>
    <t xml:space="preserve">  私は、下記の者を代理人と定め、令和　５年　４月　１日から令和　７年　３月３１日まで、次の権限を委任します。
  ただし、上記の期間内に契約を締結したものに係る保証金及び代金の請求、受領については、期間後もなお効力を有するものとする。</t>
    <phoneticPr fontId="3"/>
  </si>
  <si>
    <t>　当社（私）は、令和５・６年度物品等競争入札参加資格審査への申請を行うに当たり、地方自治法施行令１６７条の４第１項の規定に該当する者でないことを誓約します。
　当社（私）は、神川町暴力団排除条例第１条、第３条、第４条、第５条第２項及び第６条、並びに神川町の締結する契約からの暴力団排除措置に関する要綱第１条の規定に基づき、暴力団等との関係を有していないこと及び説明を求められた際には誠実に応じることを誓約します。
　なお、この誓約事項について事実と相違することが判明した場合には、このことに関していかなる措置を受けても異議ありません。</t>
    <phoneticPr fontId="3"/>
  </si>
  <si>
    <r>
      <t xml:space="preserve">  私は、下記の</t>
    </r>
    <r>
      <rPr>
        <u/>
        <sz val="11"/>
        <rFont val="ＭＳ 明朝"/>
        <family val="1"/>
        <charset val="128"/>
      </rPr>
      <t>被保佐人（被補助人／未成年者／成年被後見人）</t>
    </r>
    <r>
      <rPr>
        <sz val="11"/>
        <rFont val="ＭＳ 明朝"/>
        <family val="1"/>
        <charset val="128"/>
      </rPr>
      <t>の</t>
    </r>
    <r>
      <rPr>
        <u/>
        <sz val="11"/>
        <rFont val="ＭＳ 明朝"/>
        <family val="1"/>
        <charset val="128"/>
      </rPr>
      <t>保佐人（補助人／法定代理人／成年後見人）</t>
    </r>
    <r>
      <rPr>
        <sz val="11"/>
        <rFont val="ＭＳ 明朝"/>
        <family val="1"/>
        <charset val="128"/>
      </rPr>
      <t>として、</t>
    </r>
    <r>
      <rPr>
        <u/>
        <sz val="11"/>
        <rFont val="ＭＳ 明朝"/>
        <family val="1"/>
        <charset val="128"/>
      </rPr>
      <t>被保佐人</t>
    </r>
    <r>
      <rPr>
        <sz val="11"/>
        <rFont val="ＭＳ 明朝"/>
        <family val="1"/>
        <charset val="128"/>
      </rPr>
      <t>が令和５・６年度物品等競争入札参加資格審査への申請を行うことに同意します。
　また、</t>
    </r>
    <r>
      <rPr>
        <u/>
        <sz val="11"/>
        <rFont val="ＭＳ 明朝"/>
        <family val="1"/>
        <charset val="128"/>
      </rPr>
      <t>被保佐人</t>
    </r>
    <r>
      <rPr>
        <sz val="11"/>
        <rFont val="ＭＳ 明朝"/>
        <family val="1"/>
        <charset val="128"/>
      </rPr>
      <t>が令和５・６年度物品等競争入札参加資格を得た後は、</t>
    </r>
    <r>
      <rPr>
        <u/>
        <sz val="11"/>
        <rFont val="ＭＳ 明朝"/>
        <family val="1"/>
        <charset val="128"/>
      </rPr>
      <t>被保佐人</t>
    </r>
    <r>
      <rPr>
        <sz val="11"/>
        <rFont val="ＭＳ 明朝"/>
        <family val="1"/>
        <charset val="128"/>
      </rPr>
      <t>を適切に援助し、</t>
    </r>
    <r>
      <rPr>
        <u/>
        <sz val="11"/>
        <rFont val="ＭＳ 明朝"/>
        <family val="1"/>
        <charset val="128"/>
      </rPr>
      <t>被保佐人</t>
    </r>
    <r>
      <rPr>
        <sz val="11"/>
        <rFont val="ＭＳ 明朝"/>
        <family val="1"/>
        <charset val="128"/>
      </rPr>
      <t xml:space="preserve">が下記の行為を行うことに同意します。  </t>
    </r>
    <phoneticPr fontId="3"/>
  </si>
  <si>
    <t>　　１　令和５・６年度物品等競争入札参加資格審査への申請を行うこと。</t>
  </si>
  <si>
    <t>　　２　令和５・６年度物品等競争入札に係る次の行為を行うこと。</t>
  </si>
  <si>
    <t>　令和５・６年度において神川町で行われる物品等の競争入札に参加する資格の審査を申請します。
　なお、この申請書及び添付書類の内容については、事実と相違ないことを誓約します。</t>
    <rPh sb="12" eb="14">
      <t>カミカワ</t>
    </rPh>
    <rPh sb="14" eb="15">
      <t>マチ</t>
    </rPh>
    <phoneticPr fontId="3"/>
  </si>
  <si>
    <t>○…必須　　△…該当する場合のみ</t>
    <rPh sb="2" eb="4">
      <t>ヒッス</t>
    </rPh>
    <rPh sb="8" eb="10">
      <t>ガイトウ</t>
    </rPh>
    <rPh sb="12" eb="14">
      <t>バアイ</t>
    </rPh>
    <phoneticPr fontId="3"/>
  </si>
  <si>
    <t>チェック</t>
    <phoneticPr fontId="3"/>
  </si>
  <si>
    <t>提 出 書 類 名</t>
    <rPh sb="0" eb="1">
      <t>ツツミ</t>
    </rPh>
    <rPh sb="2" eb="3">
      <t>デ</t>
    </rPh>
    <rPh sb="4" eb="5">
      <t>ショ</t>
    </rPh>
    <rPh sb="6" eb="7">
      <t>タグイ</t>
    </rPh>
    <rPh sb="8" eb="9">
      <t>メイ</t>
    </rPh>
    <phoneticPr fontId="3"/>
  </si>
  <si>
    <t>○</t>
    <phoneticPr fontId="3"/>
  </si>
  <si>
    <t>提出書類チェックリスト</t>
    <rPh sb="0" eb="2">
      <t>テイシュツ</t>
    </rPh>
    <rPh sb="2" eb="4">
      <t>ショルイ</t>
    </rPh>
    <phoneticPr fontId="3"/>
  </si>
  <si>
    <t>競争入札参加資格審査申請書</t>
    <rPh sb="0" eb="2">
      <t>キョウソウ</t>
    </rPh>
    <rPh sb="2" eb="4">
      <t>ニュウサツ</t>
    </rPh>
    <rPh sb="4" eb="6">
      <t>サンカ</t>
    </rPh>
    <rPh sb="6" eb="8">
      <t>シカク</t>
    </rPh>
    <rPh sb="8" eb="10">
      <t>シンサ</t>
    </rPh>
    <rPh sb="10" eb="13">
      <t>シンセイショ</t>
    </rPh>
    <phoneticPr fontId="3"/>
  </si>
  <si>
    <t>４枚１組のため、希望する業務がない場合も空欄のまま提出すること。</t>
    <rPh sb="1" eb="2">
      <t>マイ</t>
    </rPh>
    <rPh sb="3" eb="4">
      <t>クミ</t>
    </rPh>
    <rPh sb="8" eb="10">
      <t>キボウ</t>
    </rPh>
    <rPh sb="12" eb="14">
      <t>ギョウム</t>
    </rPh>
    <rPh sb="17" eb="19">
      <t>バアイ</t>
    </rPh>
    <rPh sb="20" eb="22">
      <t>クウラン</t>
    </rPh>
    <rPh sb="25" eb="27">
      <t>テイシュツ</t>
    </rPh>
    <phoneticPr fontId="3"/>
  </si>
  <si>
    <t>△</t>
    <phoneticPr fontId="3"/>
  </si>
  <si>
    <t>委任状</t>
    <rPh sb="0" eb="3">
      <t>イニンジョウ</t>
    </rPh>
    <phoneticPr fontId="3"/>
  </si>
  <si>
    <t>契約締結等権限を委任する場合</t>
    <rPh sb="0" eb="2">
      <t>ケイヤク</t>
    </rPh>
    <rPh sb="2" eb="4">
      <t>テイケツ</t>
    </rPh>
    <rPh sb="4" eb="5">
      <t>ナド</t>
    </rPh>
    <rPh sb="5" eb="7">
      <t>ケンゲン</t>
    </rPh>
    <rPh sb="8" eb="10">
      <t>イニン</t>
    </rPh>
    <rPh sb="12" eb="14">
      <t>バアイ</t>
    </rPh>
    <phoneticPr fontId="3"/>
  </si>
  <si>
    <t>誓約書</t>
    <rPh sb="0" eb="3">
      <t>セイヤクショ</t>
    </rPh>
    <phoneticPr fontId="3"/>
  </si>
  <si>
    <t>履歴事項全部証明書又は現在事項全部証明書</t>
    <rPh sb="0" eb="2">
      <t>リレキ</t>
    </rPh>
    <rPh sb="2" eb="4">
      <t>ジコウ</t>
    </rPh>
    <rPh sb="4" eb="6">
      <t>ゼンブ</t>
    </rPh>
    <rPh sb="6" eb="9">
      <t>ショウメイショ</t>
    </rPh>
    <rPh sb="9" eb="10">
      <t>マタ</t>
    </rPh>
    <rPh sb="11" eb="13">
      <t>ゲンザイ</t>
    </rPh>
    <rPh sb="13" eb="15">
      <t>ジコウ</t>
    </rPh>
    <rPh sb="15" eb="17">
      <t>ゼンブ</t>
    </rPh>
    <rPh sb="17" eb="19">
      <t>ショウメイ</t>
    </rPh>
    <rPh sb="19" eb="20">
      <t>ショ</t>
    </rPh>
    <phoneticPr fontId="3"/>
  </si>
  <si>
    <t>決算書類（直前1期分）</t>
    <rPh sb="0" eb="2">
      <t>ケッサン</t>
    </rPh>
    <rPh sb="2" eb="4">
      <t>ショルイ</t>
    </rPh>
    <rPh sb="5" eb="7">
      <t>チョクゼン</t>
    </rPh>
    <rPh sb="8" eb="9">
      <t>キ</t>
    </rPh>
    <rPh sb="9" eb="10">
      <t>ブン</t>
    </rPh>
    <phoneticPr fontId="3"/>
  </si>
  <si>
    <t>貸借対照表</t>
    <rPh sb="0" eb="2">
      <t>タイシャク</t>
    </rPh>
    <rPh sb="2" eb="4">
      <t>タイショウ</t>
    </rPh>
    <rPh sb="4" eb="5">
      <t>ヒョウ</t>
    </rPh>
    <phoneticPr fontId="3"/>
  </si>
  <si>
    <t>損益計算書</t>
    <rPh sb="0" eb="2">
      <t>ソンエキ</t>
    </rPh>
    <rPh sb="2" eb="5">
      <t>ケイサンショ</t>
    </rPh>
    <phoneticPr fontId="3"/>
  </si>
  <si>
    <t>株主資本等変動計算書</t>
    <rPh sb="0" eb="2">
      <t>カブヌシ</t>
    </rPh>
    <rPh sb="2" eb="4">
      <t>シホン</t>
    </rPh>
    <rPh sb="4" eb="5">
      <t>トウ</t>
    </rPh>
    <rPh sb="5" eb="7">
      <t>ヘンドウ</t>
    </rPh>
    <rPh sb="7" eb="10">
      <t>ケイサンショ</t>
    </rPh>
    <phoneticPr fontId="3"/>
  </si>
  <si>
    <t>組合員名簿</t>
    <rPh sb="0" eb="3">
      <t>クミアイイン</t>
    </rPh>
    <rPh sb="3" eb="5">
      <t>メイボ</t>
    </rPh>
    <phoneticPr fontId="3"/>
  </si>
  <si>
    <t>組合の場合</t>
    <rPh sb="0" eb="2">
      <t>クミアイ</t>
    </rPh>
    <rPh sb="3" eb="5">
      <t>バアイ</t>
    </rPh>
    <phoneticPr fontId="3"/>
  </si>
  <si>
    <t>官公需適格組合証明書</t>
    <rPh sb="0" eb="3">
      <t>カンコウジュ</t>
    </rPh>
    <rPh sb="3" eb="5">
      <t>テキカク</t>
    </rPh>
    <rPh sb="5" eb="7">
      <t>クミアイ</t>
    </rPh>
    <rPh sb="7" eb="10">
      <t>ショウメイショ</t>
    </rPh>
    <phoneticPr fontId="3"/>
  </si>
  <si>
    <t>官公需適格組合の場合</t>
    <rPh sb="0" eb="3">
      <t>カンコウジュ</t>
    </rPh>
    <rPh sb="3" eb="5">
      <t>テキカク</t>
    </rPh>
    <rPh sb="5" eb="7">
      <t>クミアイ</t>
    </rPh>
    <rPh sb="8" eb="10">
      <t>バアイ</t>
    </rPh>
    <phoneticPr fontId="3"/>
  </si>
  <si>
    <t>法人税、消費税及び地方消費税の納税証明書
（その３の３）</t>
    <phoneticPr fontId="3"/>
  </si>
  <si>
    <t>法人事業税の納税証明書又は県税に関する証明書</t>
    <phoneticPr fontId="3"/>
  </si>
  <si>
    <t>神川町に事業所がある場合</t>
    <rPh sb="0" eb="2">
      <t>カミカワ</t>
    </rPh>
    <rPh sb="2" eb="3">
      <t>マチ</t>
    </rPh>
    <rPh sb="4" eb="7">
      <t>ジギョウショ</t>
    </rPh>
    <rPh sb="10" eb="12">
      <t>バアイ</t>
    </rPh>
    <phoneticPr fontId="3"/>
  </si>
  <si>
    <t>神川町に事業所（本社）と代表者の住所がある場合</t>
    <rPh sb="0" eb="2">
      <t>カミカワ</t>
    </rPh>
    <rPh sb="2" eb="3">
      <t>マチ</t>
    </rPh>
    <rPh sb="4" eb="7">
      <t>ジギョウショ</t>
    </rPh>
    <rPh sb="8" eb="10">
      <t>ホンシャ</t>
    </rPh>
    <rPh sb="12" eb="15">
      <t>ダイヒョウシャ</t>
    </rPh>
    <rPh sb="16" eb="18">
      <t>ジュウショ</t>
    </rPh>
    <rPh sb="21" eb="23">
      <t>バアイ</t>
    </rPh>
    <phoneticPr fontId="3"/>
  </si>
  <si>
    <t>ISO9001認証取得登録証のコピー</t>
    <phoneticPr fontId="3"/>
  </si>
  <si>
    <t>取得している場合</t>
    <rPh sb="0" eb="2">
      <t>シュトク</t>
    </rPh>
    <rPh sb="6" eb="8">
      <t>バアイ</t>
    </rPh>
    <phoneticPr fontId="3"/>
  </si>
  <si>
    <t>ISO14001認証取得登録証のコピー</t>
    <phoneticPr fontId="3"/>
  </si>
  <si>
    <t>埼玉県エコアップ認証書のコピー
エコアクション21認証登録証のコピー</t>
    <phoneticPr fontId="3"/>
  </si>
  <si>
    <t>障害者雇用状況報告書のコピー</t>
    <rPh sb="0" eb="3">
      <t>ショウガイシャ</t>
    </rPh>
    <rPh sb="3" eb="5">
      <t>コヨウ</t>
    </rPh>
    <rPh sb="5" eb="7">
      <t>ジョウキョウ</t>
    </rPh>
    <rPh sb="7" eb="10">
      <t>ホウコクショ</t>
    </rPh>
    <phoneticPr fontId="3"/>
  </si>
  <si>
    <t>報告義務がある場合</t>
    <rPh sb="0" eb="2">
      <t>ホウコク</t>
    </rPh>
    <rPh sb="2" eb="4">
      <t>ギム</t>
    </rPh>
    <rPh sb="7" eb="9">
      <t>バアイ</t>
    </rPh>
    <phoneticPr fontId="3"/>
  </si>
  <si>
    <t>障害者雇用の証明書</t>
    <rPh sb="0" eb="3">
      <t>ショウガイシャ</t>
    </rPh>
    <rPh sb="3" eb="5">
      <t>コヨウ</t>
    </rPh>
    <rPh sb="6" eb="8">
      <t>ショウメイ</t>
    </rPh>
    <rPh sb="8" eb="9">
      <t>ショ</t>
    </rPh>
    <phoneticPr fontId="3"/>
  </si>
  <si>
    <t>報告義務はないが障害者を雇用している場合</t>
    <rPh sb="0" eb="2">
      <t>ホウコク</t>
    </rPh>
    <rPh sb="2" eb="4">
      <t>ギム</t>
    </rPh>
    <rPh sb="8" eb="11">
      <t>ショウガイシャ</t>
    </rPh>
    <rPh sb="12" eb="14">
      <t>コヨウ</t>
    </rPh>
    <rPh sb="18" eb="20">
      <t>バアイ</t>
    </rPh>
    <phoneticPr fontId="3"/>
  </si>
  <si>
    <t>営業許可一覧表</t>
    <phoneticPr fontId="3"/>
  </si>
  <si>
    <t>許可等を要する業務に登録を希望する場合</t>
    <rPh sb="0" eb="2">
      <t>キョカ</t>
    </rPh>
    <rPh sb="2" eb="3">
      <t>トウ</t>
    </rPh>
    <rPh sb="4" eb="5">
      <t>ヨウ</t>
    </rPh>
    <rPh sb="7" eb="9">
      <t>ギョウム</t>
    </rPh>
    <rPh sb="10" eb="12">
      <t>トウロク</t>
    </rPh>
    <rPh sb="13" eb="15">
      <t>キボウ</t>
    </rPh>
    <rPh sb="17" eb="19">
      <t>バアイ</t>
    </rPh>
    <phoneticPr fontId="3"/>
  </si>
  <si>
    <t>営業経歴書</t>
    <phoneticPr fontId="3"/>
  </si>
  <si>
    <t>競争入札参加資格審査申請書のコピー</t>
    <phoneticPr fontId="3"/>
  </si>
  <si>
    <t>受理証の返送を希望する場合</t>
    <rPh sb="0" eb="2">
      <t>ジュリ</t>
    </rPh>
    <rPh sb="2" eb="3">
      <t>ショウ</t>
    </rPh>
    <rPh sb="4" eb="6">
      <t>ヘンソウ</t>
    </rPh>
    <rPh sb="7" eb="9">
      <t>キボウ</t>
    </rPh>
    <rPh sb="11" eb="13">
      <t>バアイ</t>
    </rPh>
    <phoneticPr fontId="3"/>
  </si>
  <si>
    <t>返信用封筒（宛名記入・切手貼付）</t>
    <rPh sb="6" eb="8">
      <t>アテナ</t>
    </rPh>
    <rPh sb="8" eb="9">
      <t>キ</t>
    </rPh>
    <rPh sb="9" eb="10">
      <t>ニュウ</t>
    </rPh>
    <rPh sb="11" eb="13">
      <t>キッテ</t>
    </rPh>
    <rPh sb="13" eb="15">
      <t>ハリツケ</t>
    </rPh>
    <phoneticPr fontId="3"/>
  </si>
  <si>
    <t>↑提出書類に✔を入れてください。</t>
    <rPh sb="1" eb="3">
      <t>テイシュツ</t>
    </rPh>
    <rPh sb="3" eb="5">
      <t>ショルイ</t>
    </rPh>
    <rPh sb="8" eb="9">
      <t>イ</t>
    </rPh>
    <phoneticPr fontId="3"/>
  </si>
  <si>
    <t>身分証明書</t>
    <rPh sb="0" eb="2">
      <t>ミブン</t>
    </rPh>
    <rPh sb="2" eb="5">
      <t>ショウメイショ</t>
    </rPh>
    <phoneticPr fontId="3"/>
  </si>
  <si>
    <r>
      <t>確定申告書等のコピー（直前</t>
    </r>
    <r>
      <rPr>
        <sz val="8"/>
        <color theme="1"/>
        <rFont val="ＭＳ Ｐゴシック"/>
        <family val="3"/>
        <charset val="128"/>
      </rPr>
      <t>1</t>
    </r>
    <r>
      <rPr>
        <sz val="8"/>
        <rFont val="ＭＳ Ｐゴシック"/>
        <family val="3"/>
        <charset val="128"/>
      </rPr>
      <t>期分）</t>
    </r>
    <rPh sb="0" eb="2">
      <t>カクテイ</t>
    </rPh>
    <rPh sb="2" eb="4">
      <t>シンコク</t>
    </rPh>
    <rPh sb="4" eb="5">
      <t>ショ</t>
    </rPh>
    <rPh sb="5" eb="6">
      <t>トウ</t>
    </rPh>
    <rPh sb="11" eb="13">
      <t>チョクゼン</t>
    </rPh>
    <rPh sb="14" eb="15">
      <t>キ</t>
    </rPh>
    <rPh sb="15" eb="16">
      <t>ブン</t>
    </rPh>
    <phoneticPr fontId="3"/>
  </si>
  <si>
    <t>所得税確定申告書</t>
    <rPh sb="0" eb="2">
      <t>ショトク</t>
    </rPh>
    <rPh sb="2" eb="3">
      <t>ゼイ</t>
    </rPh>
    <rPh sb="3" eb="5">
      <t>カクテイ</t>
    </rPh>
    <rPh sb="5" eb="7">
      <t>シンコク</t>
    </rPh>
    <rPh sb="7" eb="8">
      <t>ショ</t>
    </rPh>
    <phoneticPr fontId="3"/>
  </si>
  <si>
    <t>＜青色申告＞所得税青色申告決算書（貸借対照表）</t>
    <rPh sb="1" eb="3">
      <t>アオイロ</t>
    </rPh>
    <rPh sb="3" eb="5">
      <t>シンコク</t>
    </rPh>
    <rPh sb="6" eb="9">
      <t>ショトクゼイ</t>
    </rPh>
    <rPh sb="9" eb="11">
      <t>アオイロ</t>
    </rPh>
    <rPh sb="11" eb="13">
      <t>シンコク</t>
    </rPh>
    <rPh sb="13" eb="15">
      <t>ケッサン</t>
    </rPh>
    <rPh sb="15" eb="16">
      <t>ショ</t>
    </rPh>
    <rPh sb="17" eb="19">
      <t>タイシャク</t>
    </rPh>
    <rPh sb="19" eb="21">
      <t>タイショウ</t>
    </rPh>
    <rPh sb="21" eb="22">
      <t>ヒョウ</t>
    </rPh>
    <phoneticPr fontId="3"/>
  </si>
  <si>
    <t>＜白色申告＞収支内訳書</t>
    <rPh sb="1" eb="3">
      <t>シロイロ</t>
    </rPh>
    <rPh sb="3" eb="5">
      <t>シンコク</t>
    </rPh>
    <phoneticPr fontId="3"/>
  </si>
  <si>
    <t>申告所得税及復興特別所得税と消費税及地方消費税の納税証明書（その３の２）</t>
    <phoneticPr fontId="3"/>
  </si>
  <si>
    <t>個人事業税の納税証明書又は県税に関する証明書</t>
    <rPh sb="0" eb="2">
      <t>コジン</t>
    </rPh>
    <phoneticPr fontId="3"/>
  </si>
  <si>
    <t>提 出 条 件 ・ 注意事項</t>
    <rPh sb="0" eb="1">
      <t>ツツミ</t>
    </rPh>
    <rPh sb="2" eb="3">
      <t>デ</t>
    </rPh>
    <rPh sb="4" eb="5">
      <t>ジョウ</t>
    </rPh>
    <rPh sb="6" eb="7">
      <t>ケン</t>
    </rPh>
    <rPh sb="10" eb="12">
      <t>チュウイ</t>
    </rPh>
    <rPh sb="12" eb="14">
      <t>ジコウ</t>
    </rPh>
    <phoneticPr fontId="3"/>
  </si>
  <si>
    <t>登録業務申請書　（全４ページ）</t>
    <rPh sb="0" eb="2">
      <t>トウロク</t>
    </rPh>
    <rPh sb="2" eb="4">
      <t>ギョウム</t>
    </rPh>
    <rPh sb="4" eb="6">
      <t>シンセイ</t>
    </rPh>
    <rPh sb="6" eb="7">
      <t>ショ</t>
    </rPh>
    <rPh sb="9" eb="10">
      <t>ゼン</t>
    </rPh>
    <phoneticPr fontId="3"/>
  </si>
  <si>
    <t>印鑑へ忘れずに押印すること。</t>
    <rPh sb="0" eb="2">
      <t>インカン</t>
    </rPh>
    <rPh sb="3" eb="4">
      <t>ワス</t>
    </rPh>
    <rPh sb="7" eb="9">
      <t>オウイン</t>
    </rPh>
    <phoneticPr fontId="3"/>
  </si>
  <si>
    <t>印鑑欄へ忘れずに押印すること。</t>
    <rPh sb="0" eb="2">
      <t>インカン</t>
    </rPh>
    <rPh sb="2" eb="3">
      <t>ラン</t>
    </rPh>
    <rPh sb="4" eb="5">
      <t>ワス</t>
    </rPh>
    <rPh sb="8" eb="10">
      <t>オウイン</t>
    </rPh>
    <phoneticPr fontId="3"/>
  </si>
  <si>
    <t>ハローワークへの報告義務がある場合</t>
    <rPh sb="8" eb="10">
      <t>ホウコク</t>
    </rPh>
    <rPh sb="10" eb="12">
      <t>ギム</t>
    </rPh>
    <rPh sb="15" eb="17">
      <t>バアイ</t>
    </rPh>
    <phoneticPr fontId="3"/>
  </si>
  <si>
    <t>ハローワークへの報告義務はないが障害者を雇用している場合</t>
    <rPh sb="8" eb="10">
      <t>ホウコク</t>
    </rPh>
    <rPh sb="10" eb="12">
      <t>ギム</t>
    </rPh>
    <rPh sb="16" eb="19">
      <t>ショウガイシャ</t>
    </rPh>
    <rPh sb="20" eb="22">
      <t>コヨウ</t>
    </rPh>
    <rPh sb="26" eb="28">
      <t>バアイ</t>
    </rPh>
    <phoneticPr fontId="3"/>
  </si>
  <si>
    <t>自己資本額</t>
    <rPh sb="0" eb="2">
      <t>ジコ</t>
    </rPh>
    <rPh sb="2" eb="4">
      <t>シホン</t>
    </rPh>
    <rPh sb="4" eb="5">
      <t>ガク</t>
    </rPh>
    <phoneticPr fontId="3"/>
  </si>
  <si>
    <t>売　上　高</t>
    <rPh sb="0" eb="1">
      <t>バイ</t>
    </rPh>
    <rPh sb="2" eb="3">
      <t>ジョウ</t>
    </rPh>
    <rPh sb="4" eb="5">
      <t>タカ</t>
    </rPh>
    <phoneticPr fontId="3"/>
  </si>
  <si>
    <t>町税の完納証明書</t>
    <phoneticPr fontId="3"/>
  </si>
  <si>
    <t>町税の完納証明書　（町税に滞納がない証明書）</t>
    <rPh sb="10" eb="12">
      <t>チョウゼイ</t>
    </rPh>
    <rPh sb="13" eb="15">
      <t>タイノウ</t>
    </rPh>
    <rPh sb="18" eb="21">
      <t>ショウメイショ</t>
    </rPh>
    <phoneticPr fontId="3"/>
  </si>
  <si>
    <t>代表者個人の町税の完納証明書</t>
    <phoneticPr fontId="3"/>
  </si>
  <si>
    <t>(22)消防統計システム</t>
    <rPh sb="4" eb="6">
      <t>ショウボウ</t>
    </rPh>
    <rPh sb="6" eb="8">
      <t>トウケイ</t>
    </rPh>
    <phoneticPr fontId="3"/>
  </si>
  <si>
    <t>(23)119番通報システム</t>
    <rPh sb="7" eb="8">
      <t>バン</t>
    </rPh>
    <rPh sb="8" eb="10">
      <t>ツウホウ</t>
    </rPh>
    <phoneticPr fontId="3"/>
  </si>
  <si>
    <t>(24)ごみクレーン</t>
    <phoneticPr fontId="13"/>
  </si>
  <si>
    <t>許可証明書等のコピー</t>
    <rPh sb="0" eb="2">
      <t>キョカ</t>
    </rPh>
    <phoneticPr fontId="3"/>
  </si>
  <si>
    <t>神川町随時受付用提出書類チェックリスト（法人・組合用）</t>
    <rPh sb="0" eb="2">
      <t>カミカワ</t>
    </rPh>
    <rPh sb="2" eb="3">
      <t>マチ</t>
    </rPh>
    <rPh sb="3" eb="5">
      <t>ズイジ</t>
    </rPh>
    <rPh sb="5" eb="7">
      <t>ウケツケ</t>
    </rPh>
    <rPh sb="7" eb="8">
      <t>ヨウ</t>
    </rPh>
    <rPh sb="8" eb="10">
      <t>テイシュツ</t>
    </rPh>
    <rPh sb="10" eb="12">
      <t>ショルイ</t>
    </rPh>
    <rPh sb="20" eb="22">
      <t>ホウジン</t>
    </rPh>
    <rPh sb="23" eb="25">
      <t>クミアイ</t>
    </rPh>
    <rPh sb="25" eb="26">
      <t>ヨウ</t>
    </rPh>
    <phoneticPr fontId="3"/>
  </si>
  <si>
    <t>神川町随時受付用提出書類チェックリスト（個人用）</t>
    <rPh sb="0" eb="2">
      <t>カミカワ</t>
    </rPh>
    <rPh sb="2" eb="3">
      <t>マチ</t>
    </rPh>
    <rPh sb="3" eb="5">
      <t>ズイジ</t>
    </rPh>
    <rPh sb="5" eb="7">
      <t>ウケツケ</t>
    </rPh>
    <rPh sb="7" eb="8">
      <t>ヨウ</t>
    </rPh>
    <rPh sb="8" eb="10">
      <t>テイシュツ</t>
    </rPh>
    <rPh sb="10" eb="12">
      <t>ショルイ</t>
    </rPh>
    <rPh sb="20" eb="22">
      <t>コジン</t>
    </rPh>
    <rPh sb="22" eb="23">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</si>
</sst>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yyyy/m/d;@"/>
    <numFmt numFmtId="179" formatCode="0&quot;人&quot;"/>
    <numFmt numFmtId="180" formatCode="yyyy&quot;年&quot;m&quot;月&quot;d&quot;日&quot;;@"/>
    <numFmt numFmtId="181" formatCode="[$-411]ggge&quot;年&quot;m&quot;月&quot;;@"/>
    <numFmt numFmtId="182" formatCode="#,##0;&quot;△ &quot;#,##0"/>
  </numFmts>
  <fonts count="49">
    <font>
      <sz val="11"/>
      <name val="ＭＳ Ｐゴシック"/>
      <family val="3"/>
      <charset val="128"/>
    </font>
    <font>
      <sz val="12"/>
      <name val="ＭＳ Ｐ明朝"/>
      <family val="1"/>
      <charset val="128"/>
    </font>
    <font>
      <sz val="9"/>
      <name val="ＭＳ 明朝"/>
      <family val="1"/>
      <charset val="128"/>
    </font>
    <font>
      <sz val="6"/>
      <name val="ＭＳ Ｐゴシック"/>
      <family val="3"/>
      <charset val="128"/>
    </font>
    <font>
      <sz val="9"/>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10"/>
      <name val="ＭＳ Ｐ明朝"/>
      <family val="1"/>
      <charset val="128"/>
    </font>
    <font>
      <sz val="16"/>
      <name val="ＭＳ Ｐ明朝"/>
      <family val="1"/>
      <charset val="128"/>
    </font>
    <font>
      <b/>
      <sz val="11"/>
      <name val="ＭＳ Ｐ明朝"/>
      <family val="1"/>
      <charset val="128"/>
    </font>
    <font>
      <sz val="8.5"/>
      <name val="ＭＳ Ｐ明朝"/>
      <family val="1"/>
      <charset val="128"/>
    </font>
    <font>
      <sz val="9"/>
      <name val="ＭＳ Ｐゴシック"/>
      <family val="3"/>
      <charset val="128"/>
    </font>
    <font>
      <sz val="8"/>
      <name val="ＭＳ Ｐゴシック"/>
      <family val="3"/>
      <charset val="128"/>
    </font>
    <font>
      <sz val="9"/>
      <name val="メイリオ"/>
      <family val="3"/>
      <charset val="128"/>
    </font>
    <font>
      <sz val="10"/>
      <name val="メイリオ"/>
      <family val="3"/>
      <charset val="128"/>
    </font>
    <font>
      <sz val="8"/>
      <name val="ＭＳ 明朝"/>
      <family val="1"/>
      <charset val="128"/>
    </font>
    <font>
      <sz val="11"/>
      <name val="ＭＳ Ｐゴシック"/>
      <family val="3"/>
      <charset val="128"/>
    </font>
    <font>
      <sz val="12"/>
      <name val="ＭＳ Ｐゴシック"/>
      <family val="3"/>
      <charset val="128"/>
    </font>
    <font>
      <sz val="16"/>
      <name val="ＭＳ Ｐゴシック"/>
      <family val="3"/>
      <charset val="128"/>
    </font>
    <font>
      <sz val="10.5"/>
      <color rgb="FF000000"/>
      <name val="ＭＳ 明朝"/>
      <family val="1"/>
      <charset val="128"/>
    </font>
    <font>
      <sz val="9"/>
      <color rgb="FF000000"/>
      <name val="Meiryo UI"/>
      <family val="3"/>
      <charset val="128"/>
    </font>
    <font>
      <sz val="11"/>
      <name val="Meiryo UI"/>
      <family val="3"/>
      <charset val="128"/>
    </font>
    <font>
      <sz val="12"/>
      <name val="ＭＳ 明朝"/>
      <family val="1"/>
      <charset val="128"/>
    </font>
    <font>
      <b/>
      <sz val="14"/>
      <name val="ＭＳ Ｐゴシック"/>
      <family val="3"/>
      <charset val="128"/>
    </font>
    <font>
      <b/>
      <sz val="12"/>
      <name val="ＭＳ Ｐゴシック"/>
      <family val="3"/>
      <charset val="128"/>
    </font>
    <font>
      <b/>
      <sz val="8"/>
      <color rgb="FFFF0000"/>
      <name val="ＭＳ Ｐゴシック"/>
      <family val="3"/>
      <charset val="128"/>
    </font>
    <font>
      <sz val="8"/>
      <color theme="1"/>
      <name val="ＭＳ Ｐゴシック"/>
      <family val="3"/>
      <charset val="128"/>
    </font>
    <font>
      <sz val="5.5"/>
      <name val="ＭＳ Ｐゴシック"/>
      <family val="3"/>
      <charset val="128"/>
    </font>
    <font>
      <sz val="8"/>
      <color rgb="FFFF0000"/>
      <name val="OCRB"/>
      <family val="3"/>
    </font>
    <font>
      <sz val="10"/>
      <name val="Century"/>
      <family val="1"/>
    </font>
    <font>
      <sz val="10.5"/>
      <name val="ＭＳ 明朝"/>
      <family val="1"/>
      <charset val="128"/>
    </font>
    <font>
      <sz val="10.5"/>
      <name val="Century"/>
      <family val="1"/>
    </font>
    <font>
      <u/>
      <sz val="11"/>
      <name val="ＭＳ Ｐ明朝"/>
      <family val="1"/>
      <charset val="128"/>
    </font>
    <font>
      <u/>
      <sz val="10.5"/>
      <color rgb="FF000000"/>
      <name val="ＭＳ 明朝"/>
      <family val="1"/>
      <charset val="128"/>
    </font>
    <font>
      <sz val="18"/>
      <name val="ＭＳ Ｐゴシック"/>
      <family val="3"/>
      <charset val="128"/>
    </font>
    <font>
      <sz val="11"/>
      <color theme="0" tint="-0.34998626667073579"/>
      <name val="ＭＳ Ｐ明朝"/>
      <family val="1"/>
      <charset val="128"/>
    </font>
    <font>
      <sz val="11"/>
      <name val="メイリオ"/>
      <family val="3"/>
      <charset val="128"/>
    </font>
    <font>
      <sz val="10.5"/>
      <name val="メイリオ"/>
      <family val="3"/>
      <charset val="128"/>
    </font>
    <font>
      <sz val="11"/>
      <name val="ＭＳ 明朝"/>
      <family val="1"/>
      <charset val="128"/>
    </font>
    <font>
      <sz val="18"/>
      <name val="ＭＳ 明朝"/>
      <family val="1"/>
      <charset val="128"/>
    </font>
    <font>
      <sz val="18"/>
      <name val="ＭＳ Ｐ明朝"/>
      <family val="1"/>
      <charset val="128"/>
    </font>
    <font>
      <sz val="10.5"/>
      <color rgb="FF000000"/>
      <name val="ＭＳ Ｐ明朝"/>
      <family val="1"/>
      <charset val="128"/>
    </font>
    <font>
      <u/>
      <sz val="11"/>
      <name val="ＭＳ 明朝"/>
      <family val="1"/>
      <charset val="128"/>
    </font>
    <font>
      <sz val="16"/>
      <name val="ＭＳ 明朝"/>
      <family val="1"/>
      <charset val="128"/>
    </font>
    <font>
      <sz val="12"/>
      <color indexed="81"/>
      <name val="MS P ゴシック"/>
      <family val="3"/>
      <charset val="128"/>
    </font>
    <font>
      <b/>
      <sz val="12"/>
      <color indexed="81"/>
      <name val="MS P ゴシック"/>
      <family val="3"/>
      <charset val="128"/>
    </font>
    <font>
      <sz val="9"/>
      <color indexed="81"/>
      <name val="MS P ゴシック"/>
      <family val="3"/>
      <charset val="128"/>
    </font>
    <font>
      <sz val="8"/>
      <color rgb="FFFF000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F7CAAC"/>
        <bgColor indexed="64"/>
      </patternFill>
    </fill>
    <fill>
      <patternFill patternType="solid">
        <fgColor rgb="FFFFFFFF"/>
        <bgColor indexed="64"/>
      </patternFill>
    </fill>
  </fills>
  <borders count="3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tted">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dotted">
        <color auto="1"/>
      </left>
      <right style="thin">
        <color auto="1"/>
      </right>
      <top style="dotted">
        <color auto="1"/>
      </top>
      <bottom style="thin">
        <color auto="1"/>
      </bottom>
      <diagonal/>
    </border>
  </borders>
  <cellStyleXfs count="4">
    <xf numFmtId="0" fontId="0" fillId="0" borderId="0"/>
    <xf numFmtId="0" fontId="17" fillId="0" borderId="0">
      <alignment vertical="center"/>
    </xf>
    <xf numFmtId="38" fontId="17" fillId="0" borderId="0" applyFont="0" applyFill="0" applyBorder="0" applyAlignment="0" applyProtection="0">
      <alignment vertical="center"/>
    </xf>
    <xf numFmtId="0" fontId="17" fillId="0" borderId="0">
      <alignment vertical="center"/>
    </xf>
  </cellStyleXfs>
  <cellXfs count="406">
    <xf numFmtId="0" fontId="0" fillId="0" borderId="0" xfId="0"/>
    <xf numFmtId="0" fontId="5" fillId="0" borderId="0" xfId="0" applyFont="1"/>
    <xf numFmtId="0" fontId="5" fillId="0" borderId="2" xfId="0" applyFont="1" applyBorder="1"/>
    <xf numFmtId="0" fontId="5" fillId="0" borderId="1" xfId="0" applyFont="1" applyBorder="1"/>
    <xf numFmtId="0" fontId="5" fillId="0" borderId="4" xfId="0" applyFont="1" applyBorder="1"/>
    <xf numFmtId="0" fontId="4" fillId="0" borderId="1" xfId="0" applyFont="1" applyFill="1" applyBorder="1" applyAlignment="1">
      <alignment horizontal="distributed" vertical="center" indent="1"/>
    </xf>
    <xf numFmtId="0" fontId="5" fillId="0" borderId="1" xfId="0" applyFont="1" applyFill="1" applyBorder="1" applyAlignment="1">
      <alignment horizontal="center"/>
    </xf>
    <xf numFmtId="0" fontId="4" fillId="0" borderId="1" xfId="0" applyFont="1" applyFill="1" applyBorder="1" applyAlignment="1">
      <alignment horizontal="distributed" vertical="center" wrapText="1" indent="1"/>
    </xf>
    <xf numFmtId="0" fontId="5" fillId="0" borderId="0" xfId="0" applyFont="1" applyFill="1" applyBorder="1"/>
    <xf numFmtId="0" fontId="2" fillId="0" borderId="0" xfId="0" applyFont="1" applyBorder="1" applyAlignment="1">
      <alignment horizontal="left" vertical="center"/>
    </xf>
    <xf numFmtId="0" fontId="9" fillId="0" borderId="0" xfId="0" applyFont="1" applyAlignment="1">
      <alignment horizontal="center" vertical="center"/>
    </xf>
    <xf numFmtId="176" fontId="4" fillId="0" borderId="0" xfId="0" applyNumberFormat="1" applyFont="1" applyAlignment="1">
      <alignment vertical="center"/>
    </xf>
    <xf numFmtId="0" fontId="4" fillId="0" borderId="0" xfId="0" applyFont="1"/>
    <xf numFmtId="0" fontId="8" fillId="0" borderId="0" xfId="0" applyFont="1" applyAlignment="1">
      <alignment vertical="center"/>
    </xf>
    <xf numFmtId="0" fontId="11" fillId="0" borderId="0" xfId="0" applyFont="1" applyFill="1" applyBorder="1" applyAlignment="1">
      <alignment horizontal="center" vertical="distributed" textRotation="255" indent="3"/>
    </xf>
    <xf numFmtId="0" fontId="11" fillId="0" borderId="1" xfId="0" applyFont="1" applyFill="1" applyBorder="1" applyAlignment="1">
      <alignment horizontal="distributed" vertical="center" wrapText="1" indent="1"/>
    </xf>
    <xf numFmtId="0" fontId="11" fillId="0" borderId="1" xfId="0" applyFont="1" applyFill="1" applyBorder="1" applyAlignment="1">
      <alignment horizontal="distributed" vertical="center" indent="1"/>
    </xf>
    <xf numFmtId="0" fontId="11" fillId="0" borderId="0" xfId="0" applyFont="1"/>
    <xf numFmtId="0" fontId="7" fillId="0" borderId="4" xfId="0" applyFont="1" applyBorder="1" applyAlignment="1">
      <alignment horizontal="center"/>
    </xf>
    <xf numFmtId="0" fontId="6" fillId="0" borderId="3" xfId="0" applyFont="1" applyBorder="1"/>
    <xf numFmtId="0" fontId="7" fillId="0" borderId="4" xfId="0" applyFont="1" applyBorder="1" applyAlignment="1"/>
    <xf numFmtId="0" fontId="12" fillId="0" borderId="10" xfId="0" applyFont="1" applyBorder="1" applyAlignment="1">
      <alignment horizontal="center" vertical="center"/>
    </xf>
    <xf numFmtId="0" fontId="15" fillId="0" borderId="3" xfId="0" applyFont="1" applyBorder="1" applyAlignment="1">
      <alignment vertical="top"/>
    </xf>
    <xf numFmtId="0" fontId="4" fillId="0" borderId="0" xfId="0" applyFont="1" applyAlignment="1">
      <alignment horizontal="left" vertical="top"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center"/>
    </xf>
    <xf numFmtId="0" fontId="5" fillId="0" borderId="0" xfId="0" applyFont="1" applyAlignment="1">
      <alignment vertical="center"/>
    </xf>
    <xf numFmtId="0" fontId="19" fillId="0" borderId="0" xfId="0" applyFont="1"/>
    <xf numFmtId="0" fontId="5" fillId="0" borderId="0" xfId="0" applyFont="1" applyAlignment="1">
      <alignment horizontal="center"/>
    </xf>
    <xf numFmtId="0" fontId="20" fillId="0" borderId="0" xfId="0" applyFont="1" applyAlignment="1">
      <alignment horizontal="left" vertical="center" indent="4"/>
    </xf>
    <xf numFmtId="0" fontId="13" fillId="0" borderId="0" xfId="1" applyFont="1" applyAlignment="1">
      <alignment vertical="center" shrinkToFit="1"/>
    </xf>
    <xf numFmtId="0" fontId="13" fillId="0" borderId="13" xfId="1" applyFont="1" applyBorder="1" applyAlignment="1">
      <alignment vertical="center" shrinkToFit="1"/>
    </xf>
    <xf numFmtId="0" fontId="13" fillId="0" borderId="0" xfId="1" applyFont="1" applyBorder="1" applyAlignment="1">
      <alignment horizontal="center" vertical="center" shrinkToFit="1"/>
    </xf>
    <xf numFmtId="0" fontId="13" fillId="0" borderId="0" xfId="1" applyFont="1" applyBorder="1" applyAlignment="1">
      <alignment horizontal="left" vertical="center" shrinkToFit="1"/>
    </xf>
    <xf numFmtId="0" fontId="18" fillId="0" borderId="0" xfId="1" applyFont="1" applyAlignment="1">
      <alignment horizontal="center" vertical="center" shrinkToFit="1"/>
    </xf>
    <xf numFmtId="0" fontId="17" fillId="0" borderId="0" xfId="1" applyAlignment="1">
      <alignment vertical="center" shrinkToFit="1"/>
    </xf>
    <xf numFmtId="0" fontId="12" fillId="0" borderId="2" xfId="1" applyFont="1" applyBorder="1" applyAlignment="1">
      <alignment vertical="center" shrinkToFit="1"/>
    </xf>
    <xf numFmtId="0" fontId="12" fillId="0" borderId="1" xfId="1" applyFont="1" applyBorder="1" applyAlignment="1">
      <alignment vertical="center" shrinkToFit="1"/>
    </xf>
    <xf numFmtId="0" fontId="12" fillId="2" borderId="23"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2" fillId="0" borderId="2" xfId="1" applyFont="1" applyBorder="1" applyAlignment="1">
      <alignment horizontal="left" vertical="center" shrinkToFit="1"/>
    </xf>
    <xf numFmtId="0" fontId="12" fillId="0" borderId="0" xfId="1" applyFont="1" applyAlignment="1">
      <alignment vertical="center" shrinkToFit="1"/>
    </xf>
    <xf numFmtId="0" fontId="12" fillId="0" borderId="0" xfId="1" applyFont="1" applyAlignment="1">
      <alignment horizontal="center" vertical="center" shrinkToFit="1"/>
    </xf>
    <xf numFmtId="0" fontId="0" fillId="0" borderId="0" xfId="1" applyFont="1" applyAlignment="1">
      <alignment vertical="center" shrinkToFit="1"/>
    </xf>
    <xf numFmtId="0" fontId="5" fillId="0" borderId="0" xfId="0" applyFont="1"/>
    <xf numFmtId="0" fontId="5" fillId="0" borderId="0" xfId="0" applyFont="1" applyAlignment="1">
      <alignment horizontal="center"/>
    </xf>
    <xf numFmtId="0" fontId="5" fillId="0" borderId="0" xfId="0" applyFont="1" applyAlignment="1">
      <alignment horizontal="center"/>
    </xf>
    <xf numFmtId="0" fontId="5" fillId="0" borderId="0" xfId="0" applyFont="1"/>
    <xf numFmtId="0" fontId="24" fillId="0" borderId="0" xfId="1" applyFont="1" applyAlignment="1">
      <alignment vertical="center" shrinkToFit="1"/>
    </xf>
    <xf numFmtId="0" fontId="13" fillId="0" borderId="23" xfId="1" applyFont="1" applyBorder="1" applyAlignment="1">
      <alignment horizontal="center" vertical="center" shrinkToFit="1"/>
    </xf>
    <xf numFmtId="0" fontId="25" fillId="2" borderId="17" xfId="1" applyFont="1" applyFill="1" applyBorder="1" applyAlignment="1">
      <alignment horizontal="center" vertical="center" shrinkToFit="1"/>
    </xf>
    <xf numFmtId="0" fontId="13" fillId="0" borderId="3" xfId="1" applyFont="1" applyFill="1" applyBorder="1" applyAlignment="1">
      <alignment vertical="center" shrinkToFit="1"/>
    </xf>
    <xf numFmtId="0" fontId="13" fillId="0" borderId="3" xfId="1" applyFont="1" applyFill="1" applyBorder="1" applyAlignment="1">
      <alignment horizontal="right" vertical="center" shrinkToFit="1"/>
    </xf>
    <xf numFmtId="0" fontId="13" fillId="0" borderId="17" xfId="1" applyFont="1" applyFill="1" applyBorder="1" applyAlignment="1">
      <alignment vertical="center" shrinkToFit="1"/>
    </xf>
    <xf numFmtId="0" fontId="13" fillId="0" borderId="11" xfId="1" applyFont="1" applyFill="1" applyBorder="1" applyAlignment="1">
      <alignment vertical="center" shrinkToFit="1"/>
    </xf>
    <xf numFmtId="0" fontId="13" fillId="0" borderId="12" xfId="1" applyFont="1" applyFill="1" applyBorder="1" applyAlignment="1">
      <alignment vertical="center" shrinkToFit="1"/>
    </xf>
    <xf numFmtId="0" fontId="13" fillId="0" borderId="0" xfId="1" applyFont="1" applyFill="1" applyAlignment="1">
      <alignment vertical="center" shrinkToFit="1"/>
    </xf>
    <xf numFmtId="0" fontId="13" fillId="0" borderId="0" xfId="1" applyFont="1" applyFill="1" applyBorder="1" applyAlignment="1">
      <alignment vertical="center" shrinkToFit="1"/>
    </xf>
    <xf numFmtId="0" fontId="13" fillId="0" borderId="13" xfId="1" applyFont="1" applyFill="1" applyBorder="1" applyAlignment="1">
      <alignment vertical="center" shrinkToFit="1"/>
    </xf>
    <xf numFmtId="0" fontId="13" fillId="0" borderId="18" xfId="1" applyFont="1" applyFill="1" applyBorder="1" applyAlignment="1">
      <alignment vertical="center" shrinkToFit="1"/>
    </xf>
    <xf numFmtId="0" fontId="13" fillId="0" borderId="19" xfId="1" applyFont="1" applyFill="1" applyBorder="1" applyAlignment="1">
      <alignment vertical="center" shrinkToFit="1"/>
    </xf>
    <xf numFmtId="0" fontId="13" fillId="0" borderId="10" xfId="1" applyFont="1" applyFill="1" applyBorder="1" applyAlignment="1">
      <alignment vertical="center" shrinkToFit="1"/>
    </xf>
    <xf numFmtId="0" fontId="27" fillId="0" borderId="11" xfId="1" applyFont="1" applyFill="1" applyBorder="1" applyAlignment="1">
      <alignment vertical="center" shrinkToFit="1"/>
    </xf>
    <xf numFmtId="0" fontId="13" fillId="0" borderId="9" xfId="1" applyFont="1" applyFill="1" applyBorder="1" applyAlignment="1">
      <alignment vertical="center" shrinkToFit="1"/>
    </xf>
    <xf numFmtId="0" fontId="27" fillId="0" borderId="0" xfId="1" applyFont="1" applyFill="1" applyBorder="1" applyAlignment="1">
      <alignment vertical="center" shrinkToFit="1"/>
    </xf>
    <xf numFmtId="0" fontId="13" fillId="0" borderId="7" xfId="1" applyFont="1" applyFill="1" applyBorder="1" applyAlignment="1">
      <alignment vertical="center" shrinkToFit="1"/>
    </xf>
    <xf numFmtId="0" fontId="13" fillId="0" borderId="3" xfId="1" applyFont="1" applyFill="1" applyBorder="1" applyAlignment="1" applyProtection="1">
      <alignment horizontal="left" vertical="center" shrinkToFit="1"/>
      <protection locked="0"/>
    </xf>
    <xf numFmtId="0" fontId="13" fillId="0" borderId="8" xfId="1" applyFont="1" applyFill="1" applyBorder="1" applyAlignment="1" applyProtection="1">
      <alignment horizontal="left" vertical="center" shrinkToFit="1"/>
      <protection locked="0"/>
    </xf>
    <xf numFmtId="0" fontId="13" fillId="0" borderId="8" xfId="1" applyFont="1" applyFill="1" applyBorder="1" applyAlignment="1">
      <alignment vertical="center" shrinkToFit="1"/>
    </xf>
    <xf numFmtId="0" fontId="13" fillId="0" borderId="0" xfId="1" applyFont="1" applyBorder="1" applyAlignment="1">
      <alignment vertical="center" shrinkToFit="1"/>
    </xf>
    <xf numFmtId="0" fontId="13" fillId="0" borderId="0" xfId="1" applyFont="1" applyFill="1" applyBorder="1" applyAlignment="1">
      <alignment horizontal="left" vertical="center" shrinkToFit="1"/>
    </xf>
    <xf numFmtId="0" fontId="28" fillId="0" borderId="19" xfId="1" applyFont="1" applyFill="1" applyBorder="1" applyAlignment="1">
      <alignment horizontal="left" vertical="center" wrapText="1" shrinkToFit="1"/>
    </xf>
    <xf numFmtId="0" fontId="13" fillId="0" borderId="0" xfId="1" applyFont="1" applyFill="1" applyAlignment="1">
      <alignment horizontal="center" vertical="center" shrinkToFit="1"/>
    </xf>
    <xf numFmtId="0" fontId="29" fillId="0" borderId="19" xfId="1" applyFont="1" applyFill="1" applyBorder="1" applyAlignment="1">
      <alignment horizontal="right" vertical="center" shrinkToFit="1"/>
    </xf>
    <xf numFmtId="0" fontId="23" fillId="0" borderId="0" xfId="0" applyFont="1"/>
    <xf numFmtId="0" fontId="5" fillId="0" borderId="0" xfId="0" applyFont="1" applyFill="1"/>
    <xf numFmtId="0" fontId="31" fillId="0" borderId="0" xfId="0" applyFont="1" applyFill="1" applyBorder="1" applyAlignment="1">
      <alignment horizontal="justify" vertical="center" wrapText="1"/>
    </xf>
    <xf numFmtId="0" fontId="30" fillId="0" borderId="0" xfId="0" applyFont="1" applyFill="1" applyAlignment="1">
      <alignment vertical="center" wrapText="1"/>
    </xf>
    <xf numFmtId="0" fontId="31" fillId="0" borderId="0" xfId="0" applyFont="1"/>
    <xf numFmtId="0" fontId="31" fillId="0" borderId="0" xfId="0" applyFont="1" applyFill="1" applyBorder="1" applyAlignment="1">
      <alignment horizontal="left" vertical="center"/>
    </xf>
    <xf numFmtId="0" fontId="31" fillId="0" borderId="0" xfId="0" applyFont="1" applyAlignment="1">
      <alignment vertical="center"/>
    </xf>
    <xf numFmtId="0" fontId="5" fillId="0" borderId="0" xfId="0" applyFont="1" applyAlignment="1">
      <alignment vertical="top"/>
    </xf>
    <xf numFmtId="0" fontId="34" fillId="0" borderId="0" xfId="0" applyFont="1"/>
    <xf numFmtId="0" fontId="33" fillId="0" borderId="0" xfId="0" applyFont="1"/>
    <xf numFmtId="0" fontId="26" fillId="0" borderId="18" xfId="1" applyFont="1" applyFill="1" applyBorder="1" applyAlignment="1">
      <alignment horizontal="right" vertical="center" shrinkToFit="1"/>
    </xf>
    <xf numFmtId="0" fontId="26" fillId="0" borderId="19" xfId="1" applyFont="1" applyFill="1" applyBorder="1" applyAlignment="1">
      <alignment horizontal="right" vertical="center" shrinkToFit="1"/>
    </xf>
    <xf numFmtId="0" fontId="36" fillId="0" borderId="0" xfId="0" applyFont="1"/>
    <xf numFmtId="0" fontId="5" fillId="0" borderId="0" xfId="0" applyFont="1" applyAlignment="1">
      <alignment horizontal="distributed"/>
    </xf>
    <xf numFmtId="0" fontId="22" fillId="0" borderId="0" xfId="1" applyNumberFormat="1" applyFont="1" applyBorder="1" applyAlignment="1" applyProtection="1">
      <alignment horizontal="center" vertical="center" shrinkToFit="1"/>
      <protection locked="0"/>
    </xf>
    <xf numFmtId="0" fontId="5" fillId="0" borderId="26" xfId="0" applyFont="1" applyBorder="1" applyAlignment="1">
      <alignment horizontal="distributed" vertical="center"/>
    </xf>
    <xf numFmtId="0" fontId="5" fillId="0" borderId="26" xfId="0" applyFont="1" applyBorder="1" applyAlignment="1">
      <alignment vertical="center"/>
    </xf>
    <xf numFmtId="0" fontId="5" fillId="0" borderId="27" xfId="0" applyFont="1" applyBorder="1" applyAlignment="1">
      <alignment horizontal="distributed" vertical="center"/>
    </xf>
    <xf numFmtId="0" fontId="5" fillId="0" borderId="27" xfId="0" applyFont="1" applyBorder="1" applyAlignment="1">
      <alignment horizontal="center" vertical="center" wrapText="1"/>
    </xf>
    <xf numFmtId="0" fontId="5" fillId="0" borderId="30" xfId="0" applyFont="1" applyBorder="1" applyAlignment="1">
      <alignment vertical="center"/>
    </xf>
    <xf numFmtId="0" fontId="22" fillId="0" borderId="9" xfId="1" applyNumberFormat="1" applyFont="1" applyBorder="1" applyAlignment="1" applyProtection="1">
      <alignment horizontal="center" vertical="center" shrinkToFit="1"/>
      <protection locked="0"/>
    </xf>
    <xf numFmtId="0" fontId="5" fillId="0" borderId="10" xfId="0" applyFont="1" applyBorder="1" applyAlignment="1">
      <alignment horizontal="distributed" vertical="center"/>
    </xf>
    <xf numFmtId="0" fontId="5" fillId="0" borderId="9" xfId="0" applyFont="1" applyBorder="1" applyAlignment="1">
      <alignment horizontal="distributed" vertical="center"/>
    </xf>
    <xf numFmtId="0" fontId="5" fillId="0" borderId="7" xfId="0" applyFont="1" applyBorder="1" applyAlignment="1">
      <alignment horizontal="distributed"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179" fontId="31" fillId="4" borderId="4" xfId="0" applyNumberFormat="1" applyFont="1" applyFill="1" applyBorder="1" applyAlignment="1">
      <alignment horizontal="center" vertical="center" wrapText="1"/>
    </xf>
    <xf numFmtId="0" fontId="37" fillId="0" borderId="0" xfId="0" applyFont="1" applyAlignment="1">
      <alignment vertical="center"/>
    </xf>
    <xf numFmtId="1" fontId="38" fillId="4" borderId="2" xfId="0" applyNumberFormat="1" applyFont="1" applyFill="1" applyBorder="1" applyAlignment="1">
      <alignment horizontal="right" vertical="center" wrapText="1"/>
    </xf>
    <xf numFmtId="0" fontId="37" fillId="0" borderId="26" xfId="0" applyFont="1" applyBorder="1" applyAlignment="1">
      <alignment vertical="center"/>
    </xf>
    <xf numFmtId="38" fontId="37" fillId="0" borderId="28" xfId="2" applyFont="1" applyBorder="1" applyAlignment="1"/>
    <xf numFmtId="0" fontId="5" fillId="0" borderId="0" xfId="0" applyFont="1" applyAlignment="1">
      <alignment horizontal="center"/>
    </xf>
    <xf numFmtId="0" fontId="37" fillId="0" borderId="0" xfId="0" applyFont="1"/>
    <xf numFmtId="178" fontId="15" fillId="0" borderId="11" xfId="0" applyNumberFormat="1" applyFont="1" applyFill="1" applyBorder="1" applyAlignment="1">
      <alignment horizontal="center" vertical="center"/>
    </xf>
    <xf numFmtId="178" fontId="8" fillId="0" borderId="11" xfId="0" applyNumberFormat="1" applyFont="1" applyFill="1" applyBorder="1" applyAlignment="1">
      <alignment horizontal="center" vertical="center"/>
    </xf>
    <xf numFmtId="178" fontId="15"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0" fontId="11" fillId="0" borderId="11" xfId="0" applyFont="1" applyFill="1" applyBorder="1" applyAlignment="1">
      <alignment vertical="center" wrapText="1"/>
    </xf>
    <xf numFmtId="0" fontId="11" fillId="0" borderId="0" xfId="0" applyFont="1" applyFill="1" applyBorder="1" applyAlignment="1">
      <alignment vertical="center" wrapText="1"/>
    </xf>
    <xf numFmtId="0" fontId="37" fillId="0" borderId="0" xfId="0" applyFont="1" applyAlignment="1">
      <alignment horizontal="left" indent="1"/>
    </xf>
    <xf numFmtId="0" fontId="42" fillId="0" borderId="0" xfId="0" applyFont="1" applyAlignment="1">
      <alignment horizontal="right" indent="2"/>
    </xf>
    <xf numFmtId="0" fontId="42" fillId="0" borderId="0" xfId="0" applyFont="1" applyAlignment="1">
      <alignment horizontal="left" vertical="center" indent="4"/>
    </xf>
    <xf numFmtId="0" fontId="5" fillId="0" borderId="0" xfId="0" applyFont="1" applyAlignment="1">
      <alignment horizontal="right"/>
    </xf>
    <xf numFmtId="0" fontId="5" fillId="0" borderId="0" xfId="0" applyFont="1" applyAlignment="1">
      <alignment horizontal="left" indent="1" shrinkToFit="1"/>
    </xf>
    <xf numFmtId="0" fontId="5" fillId="0" borderId="0" xfId="0" applyFont="1" applyAlignment="1">
      <alignment horizontal="right" vertical="top"/>
    </xf>
    <xf numFmtId="0" fontId="37" fillId="0" borderId="0" xfId="0" applyFont="1" applyAlignment="1">
      <alignment horizontal="left" vertical="center" indent="1"/>
    </xf>
    <xf numFmtId="0" fontId="5" fillId="0" borderId="0" xfId="0" applyFont="1" applyAlignment="1">
      <alignment horizontal="right" vertical="center"/>
    </xf>
    <xf numFmtId="0" fontId="0" fillId="0" borderId="0" xfId="3" applyFont="1">
      <alignment vertical="center"/>
    </xf>
    <xf numFmtId="0" fontId="12" fillId="0" borderId="0" xfId="3" applyFont="1">
      <alignment vertical="center"/>
    </xf>
    <xf numFmtId="0" fontId="12" fillId="0" borderId="23" xfId="3" applyFont="1" applyBorder="1" applyAlignment="1" applyProtection="1">
      <alignment horizontal="center" vertical="center"/>
      <protection locked="0"/>
    </xf>
    <xf numFmtId="0" fontId="25" fillId="0" borderId="23" xfId="3" applyFont="1" applyBorder="1" applyAlignment="1">
      <alignment horizontal="center" vertical="center"/>
    </xf>
    <xf numFmtId="0" fontId="13" fillId="0" borderId="23" xfId="3" applyFont="1" applyBorder="1" applyAlignment="1">
      <alignment horizontal="left" vertical="center" wrapText="1"/>
    </xf>
    <xf numFmtId="0" fontId="25" fillId="0" borderId="23" xfId="3" applyFont="1" applyFill="1" applyBorder="1" applyAlignment="1">
      <alignment horizontal="center" vertical="center"/>
    </xf>
    <xf numFmtId="0" fontId="13" fillId="0" borderId="23" xfId="3" applyFont="1" applyFill="1" applyBorder="1" applyAlignment="1">
      <alignment horizontal="left" vertical="center" wrapText="1"/>
    </xf>
    <xf numFmtId="0" fontId="13" fillId="0" borderId="26" xfId="3" applyFont="1" applyFill="1" applyBorder="1" applyAlignment="1">
      <alignment horizontal="left" vertical="center" wrapText="1"/>
    </xf>
    <xf numFmtId="0" fontId="13" fillId="0" borderId="9" xfId="3" applyFont="1" applyFill="1" applyBorder="1" applyAlignment="1">
      <alignment horizontal="left" vertical="center" wrapText="1"/>
    </xf>
    <xf numFmtId="0" fontId="13" fillId="0" borderId="33" xfId="3" applyFont="1" applyFill="1" applyBorder="1" applyAlignment="1">
      <alignment horizontal="left" vertical="center" wrapText="1"/>
    </xf>
    <xf numFmtId="0" fontId="13" fillId="0" borderId="32" xfId="3" applyFont="1" applyFill="1" applyBorder="1" applyAlignment="1">
      <alignment horizontal="left" vertical="center" wrapText="1"/>
    </xf>
    <xf numFmtId="0" fontId="13" fillId="0" borderId="7" xfId="3" applyFont="1" applyFill="1" applyBorder="1" applyAlignment="1">
      <alignment horizontal="left" vertical="center" wrapText="1"/>
    </xf>
    <xf numFmtId="0" fontId="13" fillId="0" borderId="27" xfId="3" applyFont="1" applyFill="1" applyBorder="1" applyAlignment="1">
      <alignment horizontal="left" vertical="center" wrapText="1"/>
    </xf>
    <xf numFmtId="0" fontId="12" fillId="0" borderId="23" xfId="3" applyFont="1" applyFill="1" applyBorder="1" applyAlignment="1" applyProtection="1">
      <alignment horizontal="center" vertical="center"/>
      <protection locked="0"/>
    </xf>
    <xf numFmtId="0" fontId="13" fillId="0" borderId="23" xfId="3" applyFont="1" applyFill="1" applyBorder="1" applyAlignment="1">
      <alignment horizontal="left" vertical="center" shrinkToFit="1"/>
    </xf>
    <xf numFmtId="0" fontId="12" fillId="0" borderId="26" xfId="3" applyFont="1" applyFill="1" applyBorder="1" applyAlignment="1" applyProtection="1">
      <alignment horizontal="center" vertical="center"/>
      <protection locked="0"/>
    </xf>
    <xf numFmtId="0" fontId="25" fillId="0" borderId="26" xfId="3" applyFont="1" applyFill="1" applyBorder="1" applyAlignment="1">
      <alignment horizontal="center" vertical="center"/>
    </xf>
    <xf numFmtId="0" fontId="12" fillId="0" borderId="27" xfId="3" applyFont="1" applyFill="1" applyBorder="1" applyAlignment="1" applyProtection="1">
      <alignment horizontal="center" vertical="center"/>
      <protection locked="0"/>
    </xf>
    <xf numFmtId="0" fontId="25" fillId="0" borderId="27" xfId="3" applyFont="1" applyFill="1" applyBorder="1" applyAlignment="1">
      <alignment horizontal="center" vertical="center"/>
    </xf>
    <xf numFmtId="0" fontId="0" fillId="0" borderId="0" xfId="1" applyFont="1">
      <alignment vertical="center"/>
    </xf>
    <xf numFmtId="0" fontId="12" fillId="0" borderId="0" xfId="1" applyFont="1">
      <alignment vertical="center"/>
    </xf>
    <xf numFmtId="0" fontId="12" fillId="0" borderId="23" xfId="1" applyFont="1" applyBorder="1" applyAlignment="1" applyProtection="1">
      <alignment horizontal="center" vertical="center"/>
      <protection locked="0"/>
    </xf>
    <xf numFmtId="0" fontId="25" fillId="0" borderId="23" xfId="1" applyFont="1" applyBorder="1" applyAlignment="1">
      <alignment horizontal="center" vertical="center"/>
    </xf>
    <xf numFmtId="0" fontId="13" fillId="0" borderId="23" xfId="1" applyFont="1" applyBorder="1" applyAlignment="1">
      <alignment horizontal="left" vertical="center" wrapText="1"/>
    </xf>
    <xf numFmtId="0" fontId="12" fillId="0" borderId="23" xfId="1" applyFont="1" applyFill="1" applyBorder="1" applyAlignment="1" applyProtection="1">
      <alignment horizontal="center" vertical="center"/>
      <protection locked="0"/>
    </xf>
    <xf numFmtId="0" fontId="25" fillId="0" borderId="23" xfId="1" applyFont="1" applyFill="1" applyBorder="1" applyAlignment="1">
      <alignment horizontal="center" vertical="center"/>
    </xf>
    <xf numFmtId="0" fontId="13" fillId="0" borderId="23"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33"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27" xfId="1" applyFont="1" applyFill="1" applyBorder="1" applyAlignment="1">
      <alignment horizontal="left" vertical="center" wrapText="1"/>
    </xf>
    <xf numFmtId="0" fontId="13" fillId="0" borderId="23" xfId="1" applyFont="1" applyFill="1" applyBorder="1" applyAlignment="1">
      <alignment horizontal="left" vertical="center" shrinkToFit="1"/>
    </xf>
    <xf numFmtId="0" fontId="12" fillId="0" borderId="26" xfId="1" applyFont="1" applyFill="1" applyBorder="1" applyAlignment="1" applyProtection="1">
      <alignment horizontal="center" vertical="center"/>
      <protection locked="0"/>
    </xf>
    <xf numFmtId="0" fontId="25" fillId="0" borderId="26" xfId="1" applyFont="1" applyFill="1" applyBorder="1" applyAlignment="1">
      <alignment horizontal="center" vertical="center"/>
    </xf>
    <xf numFmtId="0" fontId="12" fillId="0" borderId="27" xfId="1" applyFont="1" applyFill="1" applyBorder="1" applyAlignment="1" applyProtection="1">
      <alignment horizontal="center" vertical="center"/>
      <protection locked="0"/>
    </xf>
    <xf numFmtId="0" fontId="25" fillId="0" borderId="27" xfId="1" applyFont="1" applyFill="1" applyBorder="1" applyAlignment="1">
      <alignment horizontal="center" vertical="center"/>
    </xf>
    <xf numFmtId="0" fontId="48" fillId="0" borderId="0" xfId="1" applyFont="1" applyFill="1" applyAlignment="1">
      <alignment vertical="center" shrinkToFit="1"/>
    </xf>
    <xf numFmtId="0" fontId="13" fillId="0" borderId="23" xfId="1" applyFont="1" applyBorder="1" applyAlignment="1">
      <alignment horizontal="left" vertical="center" wrapText="1"/>
    </xf>
    <xf numFmtId="0" fontId="13" fillId="0" borderId="23" xfId="3" applyFont="1" applyFill="1" applyBorder="1" applyAlignment="1">
      <alignment horizontal="left" vertical="center" wrapText="1"/>
    </xf>
    <xf numFmtId="0" fontId="19" fillId="0" borderId="0" xfId="3" applyFont="1" applyAlignment="1">
      <alignment horizontal="center" vertical="center"/>
    </xf>
    <xf numFmtId="0" fontId="0" fillId="0" borderId="17" xfId="3" applyFont="1" applyBorder="1" applyAlignment="1">
      <alignment horizontal="center" vertical="center" shrinkToFit="1"/>
    </xf>
    <xf numFmtId="0" fontId="0" fillId="0" borderId="19" xfId="3" applyFont="1" applyBorder="1" applyAlignment="1">
      <alignment horizontal="center" vertical="center" shrinkToFit="1"/>
    </xf>
    <xf numFmtId="0" fontId="0" fillId="0" borderId="17" xfId="3" applyFont="1" applyBorder="1" applyAlignment="1" applyProtection="1">
      <alignment horizontal="center" vertical="center" shrinkToFit="1"/>
      <protection locked="0"/>
    </xf>
    <xf numFmtId="0" fontId="0" fillId="0" borderId="19" xfId="3" applyFont="1" applyBorder="1" applyAlignment="1" applyProtection="1">
      <alignment horizontal="center" vertical="center" shrinkToFit="1"/>
      <protection locked="0"/>
    </xf>
    <xf numFmtId="0" fontId="12" fillId="0" borderId="0" xfId="3" applyFont="1" applyBorder="1" applyAlignment="1">
      <alignment horizontal="center" vertical="top"/>
    </xf>
    <xf numFmtId="0" fontId="13" fillId="0" borderId="23" xfId="3" applyFont="1" applyBorder="1" applyAlignment="1">
      <alignment horizontal="center" vertical="center"/>
    </xf>
    <xf numFmtId="0" fontId="12" fillId="0" borderId="23" xfId="3" applyFont="1" applyBorder="1" applyAlignment="1">
      <alignment horizontal="center" vertical="center"/>
    </xf>
    <xf numFmtId="0" fontId="12" fillId="0" borderId="23" xfId="1" applyFont="1" applyBorder="1" applyAlignment="1">
      <alignment horizontal="center" vertical="center"/>
    </xf>
    <xf numFmtId="0" fontId="13" fillId="0" borderId="23" xfId="3" applyFont="1" applyBorder="1" applyAlignment="1">
      <alignment horizontal="left" vertical="center" wrapText="1"/>
    </xf>
    <xf numFmtId="0" fontId="13" fillId="0" borderId="2"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2" fillId="0" borderId="17" xfId="3" applyFont="1" applyFill="1" applyBorder="1" applyAlignment="1" applyProtection="1">
      <alignment horizontal="center" vertical="center"/>
      <protection locked="0"/>
    </xf>
    <xf numFmtId="0" fontId="12" fillId="0" borderId="18" xfId="3" applyFont="1" applyFill="1" applyBorder="1" applyAlignment="1" applyProtection="1">
      <alignment horizontal="center" vertical="center"/>
      <protection locked="0"/>
    </xf>
    <xf numFmtId="0" fontId="12" fillId="0" borderId="19" xfId="3" applyFont="1" applyFill="1" applyBorder="1" applyAlignment="1" applyProtection="1">
      <alignment horizontal="center" vertical="center"/>
      <protection locked="0"/>
    </xf>
    <xf numFmtId="0" fontId="25" fillId="0" borderId="17" xfId="3" applyFont="1" applyFill="1" applyBorder="1" applyAlignment="1">
      <alignment horizontal="center" vertical="center"/>
    </xf>
    <xf numFmtId="0" fontId="25" fillId="0" borderId="9" xfId="3" applyFont="1" applyFill="1" applyBorder="1" applyAlignment="1">
      <alignment horizontal="center" vertical="center"/>
    </xf>
    <xf numFmtId="0" fontId="25" fillId="0" borderId="7" xfId="3" applyFont="1" applyFill="1" applyBorder="1" applyAlignment="1">
      <alignment horizontal="center" vertical="center"/>
    </xf>
    <xf numFmtId="0" fontId="13" fillId="0" borderId="17" xfId="3" applyFont="1" applyFill="1" applyBorder="1" applyAlignment="1">
      <alignment horizontal="left" vertical="center" wrapText="1"/>
    </xf>
    <xf numFmtId="0" fontId="13" fillId="0" borderId="26" xfId="3" applyFont="1" applyFill="1" applyBorder="1" applyAlignment="1">
      <alignment horizontal="left" vertical="center" wrapText="1"/>
    </xf>
    <xf numFmtId="0" fontId="13" fillId="0" borderId="31" xfId="3" applyFont="1" applyFill="1" applyBorder="1" applyAlignment="1">
      <alignment horizontal="left" vertical="center" wrapText="1"/>
    </xf>
    <xf numFmtId="0" fontId="13" fillId="0" borderId="32" xfId="3" applyFont="1" applyFill="1" applyBorder="1" applyAlignment="1">
      <alignment horizontal="left" vertical="center" wrapText="1"/>
    </xf>
    <xf numFmtId="0" fontId="13" fillId="0" borderId="34" xfId="3" applyFont="1" applyFill="1" applyBorder="1" applyAlignment="1">
      <alignment horizontal="left" vertical="center" wrapText="1"/>
    </xf>
    <xf numFmtId="0" fontId="13" fillId="0" borderId="27" xfId="3" applyFont="1" applyFill="1" applyBorder="1" applyAlignment="1">
      <alignment horizontal="left" vertical="center" wrapText="1"/>
    </xf>
    <xf numFmtId="0" fontId="13" fillId="0" borderId="17" xfId="3" applyFont="1" applyFill="1" applyBorder="1" applyAlignment="1">
      <alignment horizontal="left" vertical="center" shrinkToFit="1"/>
    </xf>
    <xf numFmtId="0" fontId="13" fillId="0" borderId="19" xfId="3" applyFont="1" applyFill="1" applyBorder="1" applyAlignment="1">
      <alignment horizontal="left" vertical="center" shrinkToFit="1"/>
    </xf>
    <xf numFmtId="0" fontId="13" fillId="0" borderId="17" xfId="3" applyFont="1" applyFill="1" applyBorder="1" applyAlignment="1">
      <alignment horizontal="left" vertical="center"/>
    </xf>
    <xf numFmtId="0" fontId="13" fillId="0" borderId="19" xfId="3" applyFont="1" applyFill="1" applyBorder="1" applyAlignment="1">
      <alignment horizontal="left" vertical="center"/>
    </xf>
    <xf numFmtId="0" fontId="13" fillId="0" borderId="23" xfId="1" applyFont="1" applyFill="1" applyBorder="1" applyAlignment="1">
      <alignment horizontal="left" vertical="center" wrapText="1"/>
    </xf>
    <xf numFmtId="0" fontId="19" fillId="0" borderId="0" xfId="1" applyFont="1" applyAlignment="1">
      <alignment horizontal="center" vertical="center"/>
    </xf>
    <xf numFmtId="0" fontId="0" fillId="0" borderId="17" xfId="1" applyFont="1" applyBorder="1" applyAlignment="1">
      <alignment horizontal="center" vertical="center" shrinkToFit="1"/>
    </xf>
    <xf numFmtId="0" fontId="0" fillId="0" borderId="19" xfId="1" applyFont="1" applyBorder="1" applyAlignment="1">
      <alignment horizontal="center" vertical="center" shrinkToFit="1"/>
    </xf>
    <xf numFmtId="0" fontId="0" fillId="0" borderId="17" xfId="1" applyFont="1" applyBorder="1" applyAlignment="1" applyProtection="1">
      <alignment horizontal="center" vertical="center" shrinkToFit="1"/>
      <protection locked="0"/>
    </xf>
    <xf numFmtId="0" fontId="0" fillId="0" borderId="19" xfId="1" applyFont="1" applyBorder="1" applyAlignment="1" applyProtection="1">
      <alignment horizontal="center" vertical="center" shrinkToFit="1"/>
      <protection locked="0"/>
    </xf>
    <xf numFmtId="0" fontId="12" fillId="0" borderId="0" xfId="1" applyFont="1" applyBorder="1" applyAlignment="1">
      <alignment horizontal="center" vertical="top"/>
    </xf>
    <xf numFmtId="0" fontId="13" fillId="0" borderId="23" xfId="1" applyFont="1" applyBorder="1" applyAlignment="1">
      <alignment horizontal="center" vertical="center"/>
    </xf>
    <xf numFmtId="0" fontId="13" fillId="0" borderId="23" xfId="1" applyFont="1" applyBorder="1" applyAlignment="1">
      <alignment horizontal="left" vertical="center" wrapText="1"/>
    </xf>
    <xf numFmtId="0" fontId="12" fillId="0" borderId="17" xfId="1" applyFont="1" applyFill="1" applyBorder="1" applyAlignment="1" applyProtection="1">
      <alignment horizontal="center" vertical="center"/>
      <protection locked="0"/>
    </xf>
    <xf numFmtId="0" fontId="12" fillId="0" borderId="18" xfId="1" applyFont="1" applyFill="1" applyBorder="1" applyAlignment="1" applyProtection="1">
      <alignment horizontal="center" vertical="center"/>
      <protection locked="0"/>
    </xf>
    <xf numFmtId="0" fontId="12" fillId="0" borderId="19" xfId="1" applyFont="1" applyFill="1" applyBorder="1" applyAlignment="1" applyProtection="1">
      <alignment horizontal="center" vertical="center"/>
      <protection locked="0"/>
    </xf>
    <xf numFmtId="0" fontId="25" fillId="0" borderId="17" xfId="1" applyFont="1" applyFill="1" applyBorder="1" applyAlignment="1">
      <alignment horizontal="center" vertical="center"/>
    </xf>
    <xf numFmtId="0" fontId="25" fillId="0" borderId="9" xfId="1" applyFont="1" applyFill="1" applyBorder="1" applyAlignment="1">
      <alignment horizontal="center" vertical="center"/>
    </xf>
    <xf numFmtId="0" fontId="25" fillId="0" borderId="7" xfId="1" applyFont="1" applyFill="1" applyBorder="1" applyAlignment="1">
      <alignment horizontal="center" vertical="center"/>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12"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31" xfId="1" applyFont="1" applyFill="1" applyBorder="1" applyAlignment="1">
      <alignment horizontal="left" vertical="center" shrinkToFit="1"/>
    </xf>
    <xf numFmtId="0" fontId="13" fillId="0" borderId="32" xfId="1" applyFont="1" applyFill="1" applyBorder="1" applyAlignment="1">
      <alignment horizontal="left" vertical="center" shrinkToFit="1"/>
    </xf>
    <xf numFmtId="0" fontId="13" fillId="0" borderId="34" xfId="1" applyFont="1" applyFill="1" applyBorder="1" applyAlignment="1">
      <alignment horizontal="left" vertical="center" wrapText="1"/>
    </xf>
    <xf numFmtId="0" fontId="13" fillId="0" borderId="27"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17"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7" xfId="1" applyFont="1" applyFill="1" applyBorder="1" applyAlignment="1">
      <alignment horizontal="left" vertical="center" shrinkToFit="1"/>
    </xf>
    <xf numFmtId="0" fontId="13" fillId="0" borderId="19" xfId="1" applyFont="1" applyFill="1" applyBorder="1" applyAlignment="1">
      <alignment horizontal="left" vertical="center" shrinkToFit="1"/>
    </xf>
    <xf numFmtId="0" fontId="7" fillId="2" borderId="2" xfId="0" applyFont="1" applyFill="1" applyBorder="1" applyAlignment="1">
      <alignment horizontal="distributed" vertical="center" wrapText="1" justifyLastLine="1"/>
    </xf>
    <xf numFmtId="0" fontId="11" fillId="2" borderId="1" xfId="0" applyFont="1" applyFill="1" applyBorder="1" applyAlignment="1">
      <alignment horizontal="distributed" vertical="center" wrapText="1" justifyLastLine="1"/>
    </xf>
    <xf numFmtId="0" fontId="11" fillId="2" borderId="4" xfId="0" applyFont="1" applyFill="1" applyBorder="1" applyAlignment="1">
      <alignment horizontal="distributed" vertical="center" wrapText="1" justifyLastLine="1"/>
    </xf>
    <xf numFmtId="0" fontId="11" fillId="2" borderId="2" xfId="0" applyFont="1" applyFill="1" applyBorder="1" applyAlignment="1">
      <alignment horizontal="distributed" vertical="center" wrapText="1" justifyLastLine="1"/>
    </xf>
    <xf numFmtId="0" fontId="11" fillId="2" borderId="2" xfId="0" applyFont="1" applyFill="1" applyBorder="1" applyAlignment="1">
      <alignment horizontal="distributed" vertical="center" wrapText="1" indent="1"/>
    </xf>
    <xf numFmtId="0" fontId="11" fillId="2" borderId="1" xfId="0" applyFont="1" applyFill="1" applyBorder="1" applyAlignment="1">
      <alignment horizontal="distributed" vertical="center" wrapText="1" indent="1"/>
    </xf>
    <xf numFmtId="0" fontId="11" fillId="2" borderId="4" xfId="0" applyFont="1" applyFill="1" applyBorder="1" applyAlignment="1">
      <alignment horizontal="distributed" vertical="center" wrapText="1" indent="1"/>
    </xf>
    <xf numFmtId="180" fontId="15" fillId="0" borderId="2" xfId="0" applyNumberFormat="1" applyFont="1" applyBorder="1" applyAlignment="1">
      <alignment horizontal="center" vertical="center"/>
    </xf>
    <xf numFmtId="180" fontId="15" fillId="0" borderId="1" xfId="0" applyNumberFormat="1" applyFont="1" applyBorder="1" applyAlignment="1">
      <alignment horizontal="center" vertical="center"/>
    </xf>
    <xf numFmtId="180" fontId="15" fillId="0" borderId="4" xfId="0" applyNumberFormat="1" applyFont="1" applyBorder="1" applyAlignment="1">
      <alignment horizontal="center" vertical="center"/>
    </xf>
    <xf numFmtId="180" fontId="15" fillId="0" borderId="10" xfId="0" applyNumberFormat="1" applyFont="1" applyBorder="1" applyAlignment="1">
      <alignment horizontal="center" vertical="center"/>
    </xf>
    <xf numFmtId="180" fontId="15" fillId="0" borderId="11"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xf>
    <xf numFmtId="0" fontId="11" fillId="2" borderId="1" xfId="0" applyFont="1" applyFill="1" applyBorder="1" applyAlignment="1">
      <alignment horizontal="distributed" vertical="center" indent="1"/>
    </xf>
    <xf numFmtId="0" fontId="11" fillId="2" borderId="4" xfId="0" applyFont="1" applyFill="1" applyBorder="1" applyAlignment="1">
      <alignment horizontal="distributed" vertical="center" indent="1"/>
    </xf>
    <xf numFmtId="0" fontId="15" fillId="0" borderId="1" xfId="0" applyFont="1" applyBorder="1" applyAlignment="1">
      <alignment horizontal="center" vertical="center"/>
    </xf>
    <xf numFmtId="0" fontId="11" fillId="2" borderId="1" xfId="0" applyFont="1" applyFill="1" applyBorder="1" applyAlignment="1">
      <alignment horizontal="distributed" vertical="center" justifyLastLine="1"/>
    </xf>
    <xf numFmtId="0" fontId="11" fillId="2" borderId="4" xfId="0" applyFont="1" applyFill="1" applyBorder="1" applyAlignment="1">
      <alignment horizontal="distributed" vertical="center" justifyLastLine="1"/>
    </xf>
    <xf numFmtId="0" fontId="4" fillId="0" borderId="1" xfId="0" applyFont="1" applyBorder="1" applyAlignment="1">
      <alignment horizontal="left" vertical="center"/>
    </xf>
    <xf numFmtId="0" fontId="11" fillId="2" borderId="10" xfId="0" applyFont="1" applyFill="1" applyBorder="1" applyAlignment="1">
      <alignment horizontal="distributed" vertical="center" wrapText="1" indent="1"/>
    </xf>
    <xf numFmtId="0" fontId="11" fillId="2" borderId="11" xfId="0" applyFont="1" applyFill="1" applyBorder="1" applyAlignment="1">
      <alignment horizontal="distributed" vertical="center" wrapText="1" indent="1"/>
    </xf>
    <xf numFmtId="0" fontId="11" fillId="2" borderId="12" xfId="0" applyFont="1" applyFill="1" applyBorder="1" applyAlignment="1">
      <alignment horizontal="distributed" vertical="center" wrapText="1"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2" xfId="0" applyFont="1" applyFill="1" applyBorder="1" applyAlignment="1">
      <alignment horizontal="center" vertical="center"/>
    </xf>
    <xf numFmtId="0" fontId="15" fillId="0" borderId="1" xfId="0" applyFont="1" applyBorder="1" applyAlignment="1">
      <alignment horizontal="left" vertical="center" indent="1"/>
    </xf>
    <xf numFmtId="0" fontId="15" fillId="0" borderId="4" xfId="0" applyFont="1" applyBorder="1" applyAlignment="1">
      <alignment horizontal="left" vertical="center" indent="1"/>
    </xf>
    <xf numFmtId="0" fontId="11" fillId="2" borderId="17" xfId="0" applyFont="1" applyFill="1" applyBorder="1" applyAlignment="1">
      <alignment horizontal="center" vertical="distributed" textRotation="255" indent="1"/>
    </xf>
    <xf numFmtId="0" fontId="11" fillId="2" borderId="18" xfId="0" applyFont="1" applyFill="1" applyBorder="1" applyAlignment="1">
      <alignment horizontal="center" vertical="distributed" textRotation="255" indent="1"/>
    </xf>
    <xf numFmtId="0" fontId="11" fillId="2" borderId="19" xfId="0" applyFont="1" applyFill="1" applyBorder="1" applyAlignment="1">
      <alignment horizontal="center" vertical="distributed" textRotation="255" inden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3" xfId="0" applyFont="1" applyFill="1" applyBorder="1" applyAlignment="1">
      <alignment horizontal="center" vertical="center" wrapText="1"/>
    </xf>
    <xf numFmtId="177" fontId="15" fillId="0" borderId="2" xfId="0" applyNumberFormat="1" applyFont="1" applyBorder="1" applyAlignment="1">
      <alignment horizontal="right" vertical="center"/>
    </xf>
    <xf numFmtId="177" fontId="15" fillId="0" borderId="1" xfId="0" applyNumberFormat="1" applyFont="1" applyBorder="1" applyAlignment="1">
      <alignment horizontal="right"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9" xfId="0" applyFont="1" applyBorder="1" applyAlignment="1">
      <alignment horizontal="center"/>
    </xf>
    <xf numFmtId="0" fontId="11" fillId="0" borderId="0" xfId="0" applyFont="1" applyBorder="1" applyAlignment="1">
      <alignment horizontal="center"/>
    </xf>
    <xf numFmtId="0" fontId="11" fillId="0" borderId="13" xfId="0" applyFont="1" applyBorder="1" applyAlignment="1">
      <alignment horizontal="center"/>
    </xf>
    <xf numFmtId="0" fontId="11" fillId="0" borderId="7"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xf>
    <xf numFmtId="182" fontId="15" fillId="0" borderId="2" xfId="0" applyNumberFormat="1" applyFont="1" applyBorder="1" applyAlignment="1">
      <alignment horizontal="right" vertical="center"/>
    </xf>
    <xf numFmtId="182" fontId="15" fillId="0" borderId="1" xfId="0" applyNumberFormat="1" applyFont="1" applyBorder="1" applyAlignment="1">
      <alignment horizontal="right" vertical="center"/>
    </xf>
    <xf numFmtId="0" fontId="11" fillId="2" borderId="17" xfId="0" applyFont="1" applyFill="1" applyBorder="1" applyAlignment="1">
      <alignment horizontal="center" vertical="distributed" textRotation="255" indent="3"/>
    </xf>
    <xf numFmtId="0" fontId="11" fillId="2" borderId="18" xfId="0" applyFont="1" applyFill="1" applyBorder="1" applyAlignment="1">
      <alignment horizontal="center" vertical="distributed" textRotation="255" indent="3"/>
    </xf>
    <xf numFmtId="0" fontId="11" fillId="2" borderId="19" xfId="0" applyFont="1" applyFill="1" applyBorder="1" applyAlignment="1">
      <alignment horizontal="center" vertical="distributed" textRotation="255" indent="3"/>
    </xf>
    <xf numFmtId="0" fontId="11" fillId="2" borderId="7" xfId="0" applyFont="1" applyFill="1" applyBorder="1" applyAlignment="1">
      <alignment horizontal="distributed" vertical="center" wrapText="1" indent="1"/>
    </xf>
    <xf numFmtId="0" fontId="11" fillId="2" borderId="3" xfId="0" applyFont="1" applyFill="1" applyBorder="1" applyAlignment="1">
      <alignment horizontal="distributed" vertical="center" wrapText="1" indent="1"/>
    </xf>
    <xf numFmtId="0" fontId="11" fillId="2" borderId="8" xfId="0" applyFont="1" applyFill="1" applyBorder="1" applyAlignment="1">
      <alignment horizontal="distributed" vertical="center" wrapText="1" inden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2" xfId="0" applyFont="1" applyBorder="1" applyAlignment="1">
      <alignment horizontal="left" vertical="center" indent="1"/>
    </xf>
    <xf numFmtId="0" fontId="11" fillId="2" borderId="9" xfId="0" applyFont="1" applyFill="1" applyBorder="1" applyAlignment="1">
      <alignment horizontal="distributed" vertical="center" wrapText="1" indent="1"/>
    </xf>
    <xf numFmtId="0" fontId="11" fillId="2" borderId="0" xfId="0" applyFont="1" applyFill="1" applyBorder="1" applyAlignment="1">
      <alignment horizontal="distributed" vertical="center" wrapText="1" indent="1"/>
    </xf>
    <xf numFmtId="0" fontId="11" fillId="2" borderId="13" xfId="0" applyFont="1" applyFill="1" applyBorder="1" applyAlignment="1">
      <alignment horizontal="distributed" vertical="center" wrapText="1" inden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15" fillId="0" borderId="10" xfId="0" applyFont="1" applyBorder="1" applyAlignment="1">
      <alignment horizontal="left" vertical="center" indent="1"/>
    </xf>
    <xf numFmtId="0" fontId="15" fillId="0" borderId="11" xfId="0" applyFont="1" applyBorder="1" applyAlignment="1">
      <alignment horizontal="left" vertical="center" indent="1"/>
    </xf>
    <xf numFmtId="0" fontId="15" fillId="0" borderId="12" xfId="0" applyFont="1" applyBorder="1" applyAlignment="1">
      <alignment horizontal="left" vertical="center" indent="1"/>
    </xf>
    <xf numFmtId="0" fontId="15" fillId="0" borderId="7" xfId="0" applyFont="1" applyBorder="1" applyAlignment="1">
      <alignment horizontal="left" vertical="center" indent="1"/>
    </xf>
    <xf numFmtId="0" fontId="15" fillId="0" borderId="3" xfId="0" applyFont="1" applyBorder="1" applyAlignment="1">
      <alignment horizontal="left" vertical="center" indent="1"/>
    </xf>
    <xf numFmtId="0" fontId="15" fillId="0" borderId="8" xfId="0" applyFont="1" applyBorder="1" applyAlignment="1">
      <alignment horizontal="left" vertical="center" inden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4" fillId="0" borderId="6" xfId="0" applyFont="1" applyBorder="1" applyAlignment="1">
      <alignment horizontal="left" vertical="center"/>
    </xf>
    <xf numFmtId="0" fontId="14" fillId="0" borderId="16" xfId="0" applyFont="1" applyBorder="1" applyAlignment="1">
      <alignment horizontal="left" vertical="center"/>
    </xf>
    <xf numFmtId="0" fontId="5" fillId="0" borderId="20" xfId="0" applyFont="1" applyBorder="1" applyAlignment="1">
      <alignment horizontal="center"/>
    </xf>
    <xf numFmtId="0" fontId="5" fillId="0" borderId="14" xfId="0" applyFont="1" applyBorder="1" applyAlignment="1">
      <alignment horizontal="center"/>
    </xf>
    <xf numFmtId="0" fontId="15" fillId="0" borderId="9" xfId="0" applyFont="1" applyBorder="1" applyAlignment="1">
      <alignment horizontal="left" vertical="center" indent="1" shrinkToFit="1"/>
    </xf>
    <xf numFmtId="0" fontId="15" fillId="0" borderId="0" xfId="0" applyFont="1" applyBorder="1" applyAlignment="1">
      <alignment horizontal="left" vertical="center" indent="1" shrinkToFit="1"/>
    </xf>
    <xf numFmtId="0" fontId="15" fillId="0" borderId="13" xfId="0" applyFont="1" applyBorder="1" applyAlignment="1">
      <alignment horizontal="left" vertical="center" indent="1" shrinkToFit="1"/>
    </xf>
    <xf numFmtId="0" fontId="15" fillId="0" borderId="7"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5" fillId="0" borderId="8" xfId="0" applyFont="1" applyBorder="1" applyAlignment="1">
      <alignment horizontal="left" vertical="center" indent="1" shrinkToFit="1"/>
    </xf>
    <xf numFmtId="0" fontId="1" fillId="0" borderId="0" xfId="0" applyFont="1" applyAlignment="1">
      <alignment horizontal="center" vertical="center"/>
    </xf>
    <xf numFmtId="176" fontId="8" fillId="0" borderId="0" xfId="0" applyNumberFormat="1" applyFont="1" applyAlignment="1">
      <alignment horizontal="distributed"/>
    </xf>
    <xf numFmtId="0" fontId="2" fillId="0" borderId="0" xfId="0" applyFont="1" applyBorder="1" applyAlignment="1">
      <alignment vertical="top"/>
    </xf>
    <xf numFmtId="0" fontId="8" fillId="0" borderId="0" xfId="0" applyFont="1" applyAlignment="1">
      <alignment horizontal="left" vertical="top" wrapText="1"/>
    </xf>
    <xf numFmtId="0" fontId="8" fillId="0" borderId="0" xfId="0" applyFont="1" applyAlignment="1">
      <alignment horizontal="left" vertical="center" wrapText="1"/>
    </xf>
    <xf numFmtId="0" fontId="10" fillId="0" borderId="3" xfId="0" applyFont="1" applyBorder="1" applyAlignment="1">
      <alignment horizontal="distributed" vertical="center" indent="1"/>
    </xf>
    <xf numFmtId="0" fontId="15" fillId="0" borderId="9" xfId="0" applyFont="1" applyBorder="1" applyAlignment="1">
      <alignment horizontal="left" vertical="center" indent="1"/>
    </xf>
    <xf numFmtId="0" fontId="15" fillId="0" borderId="0" xfId="0" applyFont="1" applyBorder="1" applyAlignment="1">
      <alignment horizontal="left" vertical="center" indent="1"/>
    </xf>
    <xf numFmtId="0" fontId="15" fillId="0" borderId="13" xfId="0" applyFont="1" applyBorder="1" applyAlignment="1">
      <alignment horizontal="left" vertical="center" indent="1"/>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5" fillId="0" borderId="3" xfId="0" applyFont="1" applyBorder="1" applyAlignment="1">
      <alignment horizontal="center" vertical="top" shrinkToFit="1"/>
    </xf>
    <xf numFmtId="0" fontId="15" fillId="0" borderId="3" xfId="0" applyFont="1" applyBorder="1" applyAlignment="1">
      <alignment horizontal="left" vertical="center"/>
    </xf>
    <xf numFmtId="0" fontId="15" fillId="0" borderId="8" xfId="0" applyFont="1" applyBorder="1" applyAlignment="1">
      <alignment horizontal="left" vertical="center"/>
    </xf>
    <xf numFmtId="0" fontId="13" fillId="0" borderId="3" xfId="1" applyFont="1" applyFill="1" applyBorder="1" applyAlignment="1" applyProtection="1">
      <alignment horizontal="left" vertical="center" shrinkToFit="1"/>
      <protection locked="0"/>
    </xf>
    <xf numFmtId="0" fontId="13" fillId="0" borderId="8" xfId="1" applyFont="1" applyFill="1" applyBorder="1" applyAlignment="1" applyProtection="1">
      <alignment horizontal="left" vertical="center" shrinkToFit="1"/>
      <protection locked="0"/>
    </xf>
    <xf numFmtId="0" fontId="37" fillId="0" borderId="23" xfId="1" applyNumberFormat="1" applyFont="1" applyBorder="1" applyAlignment="1" applyProtection="1">
      <alignment horizontal="center" vertical="center" shrinkToFit="1"/>
      <protection locked="0"/>
    </xf>
    <xf numFmtId="0" fontId="18" fillId="0" borderId="0" xfId="1" applyFont="1" applyAlignment="1">
      <alignment horizontal="center" vertical="center" shrinkToFit="1"/>
    </xf>
    <xf numFmtId="0" fontId="13" fillId="0" borderId="7" xfId="1" applyFont="1" applyFill="1" applyBorder="1" applyAlignment="1">
      <alignment horizontal="left" vertical="center" shrinkToFit="1"/>
    </xf>
    <xf numFmtId="0" fontId="13" fillId="0" borderId="3"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pplyProtection="1">
      <alignment horizontal="left" vertical="center" shrinkToFit="1"/>
      <protection locked="0"/>
    </xf>
    <xf numFmtId="49" fontId="37" fillId="0" borderId="23" xfId="1" applyNumberFormat="1" applyFont="1" applyBorder="1" applyAlignment="1">
      <alignment horizontal="center" vertical="center" shrinkToFit="1"/>
    </xf>
    <xf numFmtId="0" fontId="37" fillId="0" borderId="23" xfId="1" applyNumberFormat="1" applyFont="1" applyBorder="1" applyAlignment="1">
      <alignment horizontal="center" vertical="center" shrinkToFit="1"/>
    </xf>
    <xf numFmtId="0" fontId="28" fillId="0" borderId="18" xfId="1" applyFont="1" applyFill="1" applyBorder="1" applyAlignment="1">
      <alignment horizontal="left" vertical="center" wrapText="1" shrinkToFit="1"/>
    </xf>
    <xf numFmtId="0" fontId="13" fillId="0" borderId="13" xfId="1" applyFont="1" applyFill="1" applyBorder="1" applyAlignment="1" applyProtection="1">
      <alignment horizontal="left" vertical="center" shrinkToFit="1"/>
      <protection locked="0"/>
    </xf>
    <xf numFmtId="0" fontId="37" fillId="0" borderId="23" xfId="1" applyFont="1" applyBorder="1" applyAlignment="1">
      <alignment horizontal="center" vertical="center" shrinkToFit="1"/>
    </xf>
    <xf numFmtId="0" fontId="13" fillId="0" borderId="0" xfId="1" applyFont="1" applyFill="1" applyBorder="1" applyAlignment="1">
      <alignment horizontal="left" vertical="center" shrinkToFit="1"/>
    </xf>
    <xf numFmtId="0" fontId="41" fillId="0" borderId="0" xfId="0" applyFont="1" applyAlignment="1">
      <alignment horizontal="center"/>
    </xf>
    <xf numFmtId="0" fontId="37" fillId="0" borderId="0" xfId="0" applyFont="1" applyAlignment="1">
      <alignment horizontal="left" indent="1" shrinkToFit="1"/>
    </xf>
    <xf numFmtId="0" fontId="37" fillId="0" borderId="0" xfId="0" applyFont="1" applyAlignment="1">
      <alignment horizontal="left" indent="1"/>
    </xf>
    <xf numFmtId="0" fontId="5" fillId="0" borderId="0" xfId="0" applyFont="1" applyAlignment="1">
      <alignment horizontal="right"/>
    </xf>
    <xf numFmtId="0" fontId="5" fillId="0" borderId="0" xfId="0" applyFont="1" applyAlignment="1">
      <alignment horizontal="left" vertical="justify" wrapText="1"/>
    </xf>
    <xf numFmtId="0" fontId="35" fillId="0" borderId="0" xfId="0" applyFont="1" applyAlignment="1">
      <alignment horizontal="center"/>
    </xf>
    <xf numFmtId="0" fontId="39" fillId="0" borderId="0" xfId="0" applyFont="1" applyAlignment="1">
      <alignment horizontal="left" vertical="justify" wrapText="1"/>
    </xf>
    <xf numFmtId="0" fontId="5" fillId="0" borderId="0" xfId="0" applyFont="1" applyAlignment="1">
      <alignment horizontal="center"/>
    </xf>
    <xf numFmtId="0" fontId="31" fillId="3" borderId="2"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2" xfId="0" applyFont="1" applyFill="1" applyBorder="1" applyAlignment="1">
      <alignment vertical="center" wrapText="1"/>
    </xf>
    <xf numFmtId="0" fontId="31" fillId="3" borderId="1" xfId="0" applyFont="1" applyFill="1" applyBorder="1" applyAlignment="1">
      <alignment vertical="center" wrapText="1"/>
    </xf>
    <xf numFmtId="0" fontId="31" fillId="3" borderId="4" xfId="0" applyFont="1" applyFill="1" applyBorder="1" applyAlignment="1">
      <alignment vertical="center" wrapText="1"/>
    </xf>
    <xf numFmtId="0" fontId="31" fillId="0" borderId="0" xfId="0" applyFont="1" applyFill="1" applyBorder="1" applyAlignment="1">
      <alignment horizontal="left" vertical="center"/>
    </xf>
    <xf numFmtId="0" fontId="40" fillId="0" borderId="0" xfId="0" applyFont="1" applyAlignment="1">
      <alignment horizontal="center"/>
    </xf>
    <xf numFmtId="0" fontId="14" fillId="0" borderId="1" xfId="1" applyFont="1" applyBorder="1" applyAlignment="1" applyProtection="1">
      <alignment horizontal="left" vertical="center" shrinkToFit="1"/>
      <protection locked="0"/>
    </xf>
    <xf numFmtId="0" fontId="14" fillId="0" borderId="4" xfId="1" applyFont="1" applyBorder="1" applyAlignment="1" applyProtection="1">
      <alignment horizontal="left" vertical="center" shrinkToFit="1"/>
      <protection locked="0"/>
    </xf>
    <xf numFmtId="0" fontId="12" fillId="0" borderId="4" xfId="1" applyFont="1" applyBorder="1" applyAlignment="1">
      <alignment horizontal="left" vertical="center" shrinkToFit="1"/>
    </xf>
    <xf numFmtId="0" fontId="12" fillId="0" borderId="23" xfId="1" applyFont="1" applyBorder="1" applyAlignment="1">
      <alignment horizontal="left" vertical="center" shrinkToFit="1"/>
    </xf>
    <xf numFmtId="0" fontId="2" fillId="0" borderId="0" xfId="1" applyFont="1" applyAlignment="1">
      <alignment horizontal="left" vertical="center" wrapText="1" shrinkToFit="1"/>
    </xf>
    <xf numFmtId="0" fontId="12" fillId="2" borderId="2"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0" borderId="2" xfId="1" applyFont="1" applyBorder="1" applyAlignment="1">
      <alignment horizontal="left" vertical="center" shrinkToFit="1"/>
    </xf>
    <xf numFmtId="0" fontId="12" fillId="0" borderId="0" xfId="1" applyFont="1" applyAlignment="1">
      <alignment horizontal="left" vertical="center" shrinkToFit="1"/>
    </xf>
    <xf numFmtId="0" fontId="12" fillId="0" borderId="0" xfId="1" applyFont="1" applyAlignment="1">
      <alignment horizontal="center" vertical="center" shrinkToFit="1"/>
    </xf>
    <xf numFmtId="0" fontId="12" fillId="2" borderId="17" xfId="1" applyFont="1" applyFill="1" applyBorder="1" applyAlignment="1">
      <alignment horizontal="center" vertical="center" wrapText="1" shrinkToFit="1"/>
    </xf>
    <xf numFmtId="0" fontId="12" fillId="2" borderId="18"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2" fillId="2" borderId="23" xfId="1" applyFont="1" applyFill="1" applyBorder="1" applyAlignment="1">
      <alignment horizontal="center" vertical="center" wrapText="1" shrinkToFit="1"/>
    </xf>
    <xf numFmtId="0" fontId="12" fillId="0" borderId="4"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1" xfId="1" applyFont="1" applyBorder="1" applyAlignment="1">
      <alignment horizontal="left" vertical="center" shrinkToFit="1"/>
    </xf>
    <xf numFmtId="0" fontId="12" fillId="2" borderId="23" xfId="1" applyFont="1" applyFill="1" applyBorder="1" applyAlignment="1">
      <alignment horizontal="center" vertical="center" shrinkToFit="1"/>
    </xf>
    <xf numFmtId="0" fontId="12" fillId="0" borderId="1" xfId="1" applyFont="1" applyBorder="1" applyAlignment="1">
      <alignment horizontal="center" vertical="center" shrinkToFit="1"/>
    </xf>
    <xf numFmtId="0" fontId="16" fillId="0" borderId="2" xfId="1" applyFont="1" applyBorder="1" applyAlignment="1">
      <alignment horizontal="center" vertical="center" shrinkToFit="1"/>
    </xf>
    <xf numFmtId="0" fontId="16" fillId="0" borderId="4" xfId="1" applyFont="1" applyBorder="1" applyAlignment="1">
      <alignment horizontal="center" vertical="center" shrinkToFit="1"/>
    </xf>
    <xf numFmtId="0" fontId="37" fillId="0" borderId="1" xfId="1" applyNumberFormat="1" applyFont="1" applyBorder="1" applyAlignment="1" applyProtection="1">
      <alignment horizontal="center" vertical="center" shrinkToFit="1"/>
      <protection locked="0"/>
    </xf>
    <xf numFmtId="0" fontId="37" fillId="0" borderId="4" xfId="1" applyNumberFormat="1" applyFont="1" applyBorder="1" applyAlignment="1" applyProtection="1">
      <alignment horizontal="center" vertical="center" shrinkToFit="1"/>
      <protection locked="0"/>
    </xf>
    <xf numFmtId="0" fontId="23" fillId="0" borderId="0" xfId="1" applyFont="1" applyAlignment="1">
      <alignment horizontal="center" vertical="center" shrinkToFit="1"/>
    </xf>
    <xf numFmtId="49" fontId="22" fillId="0" borderId="23" xfId="1" applyNumberFormat="1" applyFont="1" applyBorder="1" applyAlignment="1" applyProtection="1">
      <alignment horizontal="center" vertical="center" shrinkToFit="1"/>
      <protection locked="0"/>
    </xf>
    <xf numFmtId="49" fontId="22" fillId="0" borderId="23" xfId="1" applyNumberFormat="1" applyFont="1" applyBorder="1" applyAlignment="1">
      <alignment horizontal="center" vertical="center" shrinkToFit="1"/>
    </xf>
    <xf numFmtId="0" fontId="22" fillId="0" borderId="23" xfId="1" applyNumberFormat="1" applyFont="1" applyBorder="1" applyAlignment="1">
      <alignment horizontal="center" vertical="center" shrinkToFit="1"/>
    </xf>
    <xf numFmtId="0" fontId="22" fillId="0" borderId="23" xfId="1" applyFont="1" applyBorder="1" applyAlignment="1">
      <alignment horizontal="center" vertical="center" shrinkToFit="1"/>
    </xf>
    <xf numFmtId="0" fontId="37" fillId="0" borderId="2" xfId="1" applyNumberFormat="1" applyFont="1" applyBorder="1" applyAlignment="1" applyProtection="1">
      <alignment horizontal="center" vertical="center" shrinkToFit="1"/>
      <protection locked="0"/>
    </xf>
    <xf numFmtId="0" fontId="5" fillId="0" borderId="26" xfId="0" applyFont="1" applyBorder="1" applyAlignment="1">
      <alignment horizontal="center" vertical="center"/>
    </xf>
    <xf numFmtId="0" fontId="37" fillId="0" borderId="28" xfId="0" applyFont="1" applyBorder="1" applyAlignment="1">
      <alignment horizontal="left" vertical="center"/>
    </xf>
    <xf numFmtId="0" fontId="37" fillId="0" borderId="29" xfId="0" applyFont="1" applyBorder="1" applyAlignment="1">
      <alignment horizontal="left" vertical="center"/>
    </xf>
    <xf numFmtId="0" fontId="37" fillId="0" borderId="30" xfId="0" applyFont="1" applyBorder="1" applyAlignment="1">
      <alignment horizontal="left" vertical="center"/>
    </xf>
    <xf numFmtId="0" fontId="37" fillId="0" borderId="0" xfId="0" applyFont="1" applyBorder="1" applyAlignment="1">
      <alignment horizontal="left" vertical="center"/>
    </xf>
    <xf numFmtId="0" fontId="37" fillId="0" borderId="13" xfId="0" applyFont="1" applyBorder="1" applyAlignment="1">
      <alignment horizontal="left" vertical="center"/>
    </xf>
    <xf numFmtId="0" fontId="37" fillId="0" borderId="3" xfId="0" applyFont="1" applyBorder="1" applyAlignment="1">
      <alignment horizontal="left" vertical="center"/>
    </xf>
    <xf numFmtId="0" fontId="37" fillId="0" borderId="8"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37" fillId="0" borderId="25" xfId="0" applyFont="1" applyBorder="1"/>
    <xf numFmtId="181" fontId="5" fillId="0" borderId="24" xfId="0" applyNumberFormat="1" applyFont="1" applyBorder="1" applyAlignment="1">
      <alignment horizontal="right" indent="1"/>
    </xf>
    <xf numFmtId="0" fontId="44" fillId="0" borderId="0" xfId="0" applyFont="1" applyAlignment="1">
      <alignment horizontal="center"/>
    </xf>
    <xf numFmtId="0" fontId="37" fillId="0" borderId="24" xfId="0" applyFont="1" applyBorder="1"/>
    <xf numFmtId="0" fontId="5" fillId="0" borderId="0" xfId="0" applyFont="1" applyAlignment="1">
      <alignment horizontal="left" vertical="distributed" wrapText="1"/>
    </xf>
    <xf numFmtId="0" fontId="37" fillId="0" borderId="0" xfId="0" applyFont="1" applyAlignment="1">
      <alignment horizontal="left"/>
    </xf>
    <xf numFmtId="0" fontId="5" fillId="0" borderId="0" xfId="0" applyFont="1" applyAlignment="1">
      <alignment horizontal="right" indent="1"/>
    </xf>
  </cellXfs>
  <cellStyles count="4">
    <cellStyle name="桁区切り" xfId="2" builtinId="6"/>
    <cellStyle name="標準" xfId="0" builtinId="0"/>
    <cellStyle name="標準 2" xfId="1" xr:uid="{514FEEFE-DB44-4A69-9419-39373C334257}"/>
    <cellStyle name="標準 3" xfId="3" xr:uid="{F0009D54-4E4A-4FFE-B45B-FDCCB764A40F}"/>
  </cellStyles>
  <dxfs count="0"/>
  <tableStyles count="0" defaultTableStyle="TableStyleMedium9"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 (変更禁止)'!$D$42" lockText="1" noThreeD="1"/>
</file>

<file path=xl/ctrlProps/ctrlProp101.xml><?xml version="1.0" encoding="utf-8"?>
<formControlPr xmlns="http://schemas.microsoft.com/office/spreadsheetml/2009/9/main" objectType="CheckBox" fmlaLink="' (変更禁止)'!$D$40" lockText="1" noThreeD="1"/>
</file>

<file path=xl/ctrlProps/ctrlProp102.xml><?xml version="1.0" encoding="utf-8"?>
<formControlPr xmlns="http://schemas.microsoft.com/office/spreadsheetml/2009/9/main" objectType="CheckBox" fmlaLink="' (変更禁止)'!$D$43" lockText="1" noThreeD="1"/>
</file>

<file path=xl/ctrlProps/ctrlProp103.xml><?xml version="1.0" encoding="utf-8"?>
<formControlPr xmlns="http://schemas.microsoft.com/office/spreadsheetml/2009/9/main" objectType="CheckBox" fmlaLink="' (変更禁止)'!$D$46" lockText="1" noThreeD="1"/>
</file>

<file path=xl/ctrlProps/ctrlProp104.xml><?xml version="1.0" encoding="utf-8"?>
<formControlPr xmlns="http://schemas.microsoft.com/office/spreadsheetml/2009/9/main" objectType="CheckBox" fmlaLink="' (変更禁止)'!$F$42" lockText="1" noThreeD="1"/>
</file>

<file path=xl/ctrlProps/ctrlProp105.xml><?xml version="1.0" encoding="utf-8"?>
<formControlPr xmlns="http://schemas.microsoft.com/office/spreadsheetml/2009/9/main" objectType="CheckBox" fmlaLink="' (変更禁止)'!$F$40" lockText="1" noThreeD="1"/>
</file>

<file path=xl/ctrlProps/ctrlProp106.xml><?xml version="1.0" encoding="utf-8"?>
<formControlPr xmlns="http://schemas.microsoft.com/office/spreadsheetml/2009/9/main" objectType="CheckBox" fmlaLink="' (変更禁止)'!$F$43" lockText="1" noThreeD="1"/>
</file>

<file path=xl/ctrlProps/ctrlProp107.xml><?xml version="1.0" encoding="utf-8"?>
<formControlPr xmlns="http://schemas.microsoft.com/office/spreadsheetml/2009/9/main" objectType="CheckBox" fmlaLink="' (変更禁止)'!$F$46" lockText="1" noThreeD="1"/>
</file>

<file path=xl/ctrlProps/ctrlProp108.xml><?xml version="1.0" encoding="utf-8"?>
<formControlPr xmlns="http://schemas.microsoft.com/office/spreadsheetml/2009/9/main" objectType="CheckBox" fmlaLink="' (変更禁止)'!$H$42" lockText="1" noThreeD="1"/>
</file>

<file path=xl/ctrlProps/ctrlProp109.xml><?xml version="1.0" encoding="utf-8"?>
<formControlPr xmlns="http://schemas.microsoft.com/office/spreadsheetml/2009/9/main" objectType="CheckBox" fmlaLink="' (変更禁止)'!$H$40"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 (変更禁止)'!$H$43" lockText="1" noThreeD="1"/>
</file>

<file path=xl/ctrlProps/ctrlProp111.xml><?xml version="1.0" encoding="utf-8"?>
<formControlPr xmlns="http://schemas.microsoft.com/office/spreadsheetml/2009/9/main" objectType="CheckBox" fmlaLink="' (変更禁止)'!$H$46" lockText="1" noThreeD="1"/>
</file>

<file path=xl/ctrlProps/ctrlProp112.xml><?xml version="1.0" encoding="utf-8"?>
<formControlPr xmlns="http://schemas.microsoft.com/office/spreadsheetml/2009/9/main" objectType="CheckBox" fmlaLink="' (変更禁止)'!$J$42" lockText="1" noThreeD="1"/>
</file>

<file path=xl/ctrlProps/ctrlProp113.xml><?xml version="1.0" encoding="utf-8"?>
<formControlPr xmlns="http://schemas.microsoft.com/office/spreadsheetml/2009/9/main" objectType="CheckBox" fmlaLink="' (変更禁止)'!$J$40" lockText="1" noThreeD="1"/>
</file>

<file path=xl/ctrlProps/ctrlProp114.xml><?xml version="1.0" encoding="utf-8"?>
<formControlPr xmlns="http://schemas.microsoft.com/office/spreadsheetml/2009/9/main" objectType="CheckBox" fmlaLink="' (変更禁止)'!$J$43" lockText="1" noThreeD="1"/>
</file>

<file path=xl/ctrlProps/ctrlProp115.xml><?xml version="1.0" encoding="utf-8"?>
<formControlPr xmlns="http://schemas.microsoft.com/office/spreadsheetml/2009/9/main" objectType="CheckBox" fmlaLink="' (変更禁止)'!$J$46" lockText="1" noThreeD="1"/>
</file>

<file path=xl/ctrlProps/ctrlProp116.xml><?xml version="1.0" encoding="utf-8"?>
<formControlPr xmlns="http://schemas.microsoft.com/office/spreadsheetml/2009/9/main" objectType="CheckBox" fmlaLink="' (変更禁止)'!$B$49" lockText="1" noThreeD="1"/>
</file>

<file path=xl/ctrlProps/ctrlProp117.xml><?xml version="1.0" encoding="utf-8"?>
<formControlPr xmlns="http://schemas.microsoft.com/office/spreadsheetml/2009/9/main" objectType="CheckBox" fmlaLink="' (変更禁止)'!$B$52" lockText="1" noThreeD="1"/>
</file>

<file path=xl/ctrlProps/ctrlProp118.xml><?xml version="1.0" encoding="utf-8"?>
<formControlPr xmlns="http://schemas.microsoft.com/office/spreadsheetml/2009/9/main" objectType="CheckBox" fmlaLink="' (変更禁止)'!$B$59" lockText="1" noThreeD="1"/>
</file>

<file path=xl/ctrlProps/ctrlProp119.xml><?xml version="1.0" encoding="utf-8"?>
<formControlPr xmlns="http://schemas.microsoft.com/office/spreadsheetml/2009/9/main" objectType="CheckBox" fmlaLink="' (変更禁止)'!$B$60" lockText="1" noThreeD="1"/>
</file>

<file path=xl/ctrlProps/ctrlProp12.xml><?xml version="1.0" encoding="utf-8"?>
<formControlPr xmlns="http://schemas.microsoft.com/office/spreadsheetml/2009/9/main" objectType="CheckBox" fmlaLink="$AC$20" lockText="1" noThreeD="1"/>
</file>

<file path=xl/ctrlProps/ctrlProp120.xml><?xml version="1.0" encoding="utf-8"?>
<formControlPr xmlns="http://schemas.microsoft.com/office/spreadsheetml/2009/9/main" objectType="CheckBox" fmlaLink="' (変更禁止)'!$D$49" lockText="1" noThreeD="1"/>
</file>

<file path=xl/ctrlProps/ctrlProp121.xml><?xml version="1.0" encoding="utf-8"?>
<formControlPr xmlns="http://schemas.microsoft.com/office/spreadsheetml/2009/9/main" objectType="CheckBox" fmlaLink="' (変更禁止)'!$D$52" lockText="1" noThreeD="1"/>
</file>

<file path=xl/ctrlProps/ctrlProp122.xml><?xml version="1.0" encoding="utf-8"?>
<formControlPr xmlns="http://schemas.microsoft.com/office/spreadsheetml/2009/9/main" objectType="CheckBox" fmlaLink="' (変更禁止)'!$D$60" lockText="1" noThreeD="1"/>
</file>

<file path=xl/ctrlProps/ctrlProp123.xml><?xml version="1.0" encoding="utf-8"?>
<formControlPr xmlns="http://schemas.microsoft.com/office/spreadsheetml/2009/9/main" objectType="CheckBox" fmlaLink="' (変更禁止)'!$F$49" lockText="1" noThreeD="1"/>
</file>

<file path=xl/ctrlProps/ctrlProp124.xml><?xml version="1.0" encoding="utf-8"?>
<formControlPr xmlns="http://schemas.microsoft.com/office/spreadsheetml/2009/9/main" objectType="CheckBox" fmlaLink="' (変更禁止)'!$F$52" lockText="1" noThreeD="1"/>
</file>

<file path=xl/ctrlProps/ctrlProp125.xml><?xml version="1.0" encoding="utf-8"?>
<formControlPr xmlns="http://schemas.microsoft.com/office/spreadsheetml/2009/9/main" objectType="CheckBox" fmlaLink="' (変更禁止)'!$F$60" lockText="1" noThreeD="1"/>
</file>

<file path=xl/ctrlProps/ctrlProp126.xml><?xml version="1.0" encoding="utf-8"?>
<formControlPr xmlns="http://schemas.microsoft.com/office/spreadsheetml/2009/9/main" objectType="CheckBox" fmlaLink="' (変更禁止)'!$H$52" lockText="1" noThreeD="1"/>
</file>

<file path=xl/ctrlProps/ctrlProp127.xml><?xml version="1.0" encoding="utf-8"?>
<formControlPr xmlns="http://schemas.microsoft.com/office/spreadsheetml/2009/9/main" objectType="CheckBox" fmlaLink="' (変更禁止)'!$H$60" lockText="1" noThreeD="1"/>
</file>

<file path=xl/ctrlProps/ctrlProp128.xml><?xml version="1.0" encoding="utf-8"?>
<formControlPr xmlns="http://schemas.microsoft.com/office/spreadsheetml/2009/9/main" objectType="CheckBox" fmlaLink="' (変更禁止)'!$J$52" lockText="1" noThreeD="1"/>
</file>

<file path=xl/ctrlProps/ctrlProp129.xml><?xml version="1.0" encoding="utf-8"?>
<formControlPr xmlns="http://schemas.microsoft.com/office/spreadsheetml/2009/9/main" objectType="CheckBox" fmlaLink="' (変更禁止)'!$J$60" lockText="1" noThreeD="1"/>
</file>

<file path=xl/ctrlProps/ctrlProp13.xml><?xml version="1.0" encoding="utf-8"?>
<formControlPr xmlns="http://schemas.microsoft.com/office/spreadsheetml/2009/9/main" objectType="CheckBox" fmlaLink="' (変更禁止)'!$B$8" lockText="1" noThreeD="1"/>
</file>

<file path=xl/ctrlProps/ctrlProp130.xml><?xml version="1.0" encoding="utf-8"?>
<formControlPr xmlns="http://schemas.microsoft.com/office/spreadsheetml/2009/9/main" objectType="CheckBox" fmlaLink="' (変更禁止)'!$B$63" lockText="1" noThreeD="1"/>
</file>

<file path=xl/ctrlProps/ctrlProp131.xml><?xml version="1.0" encoding="utf-8"?>
<formControlPr xmlns="http://schemas.microsoft.com/office/spreadsheetml/2009/9/main" objectType="CheckBox" fmlaLink="' (変更禁止)'!$B$61" lockText="1" noThreeD="1"/>
</file>

<file path=xl/ctrlProps/ctrlProp132.xml><?xml version="1.0" encoding="utf-8"?>
<formControlPr xmlns="http://schemas.microsoft.com/office/spreadsheetml/2009/9/main" objectType="CheckBox" fmlaLink="' (変更禁止)'!$B$62" lockText="1" noThreeD="1"/>
</file>

<file path=xl/ctrlProps/ctrlProp133.xml><?xml version="1.0" encoding="utf-8"?>
<formControlPr xmlns="http://schemas.microsoft.com/office/spreadsheetml/2009/9/main" objectType="CheckBox" fmlaLink="' (変更禁止)'!$B$64" lockText="1" noThreeD="1"/>
</file>

<file path=xl/ctrlProps/ctrlProp134.xml><?xml version="1.0" encoding="utf-8"?>
<formControlPr xmlns="http://schemas.microsoft.com/office/spreadsheetml/2009/9/main" objectType="CheckBox" fmlaLink="' (変更禁止)'!$B$67" lockText="1" noThreeD="1"/>
</file>

<file path=xl/ctrlProps/ctrlProp135.xml><?xml version="1.0" encoding="utf-8"?>
<formControlPr xmlns="http://schemas.microsoft.com/office/spreadsheetml/2009/9/main" objectType="CheckBox" fmlaLink="' (変更禁止)'!$B$65" lockText="1" noThreeD="1"/>
</file>

<file path=xl/ctrlProps/ctrlProp136.xml><?xml version="1.0" encoding="utf-8"?>
<formControlPr xmlns="http://schemas.microsoft.com/office/spreadsheetml/2009/9/main" objectType="CheckBox" fmlaLink="' (変更禁止)'!$B$66" lockText="1" noThreeD="1"/>
</file>

<file path=xl/ctrlProps/ctrlProp137.xml><?xml version="1.0" encoding="utf-8"?>
<formControlPr xmlns="http://schemas.microsoft.com/office/spreadsheetml/2009/9/main" objectType="CheckBox" fmlaLink="' (変更禁止)'!$B$68" lockText="1" noThreeD="1"/>
</file>

<file path=xl/ctrlProps/ctrlProp138.xml><?xml version="1.0" encoding="utf-8"?>
<formControlPr xmlns="http://schemas.microsoft.com/office/spreadsheetml/2009/9/main" objectType="CheckBox" fmlaLink="' (変更禁止)'!$D$63" lockText="1" noThreeD="1"/>
</file>

<file path=xl/ctrlProps/ctrlProp139.xml><?xml version="1.0" encoding="utf-8"?>
<formControlPr xmlns="http://schemas.microsoft.com/office/spreadsheetml/2009/9/main" objectType="CheckBox" fmlaLink="' (変更禁止)'!$D$66" lockText="1" noThreeD="1"/>
</file>

<file path=xl/ctrlProps/ctrlProp14.xml><?xml version="1.0" encoding="utf-8"?>
<formControlPr xmlns="http://schemas.microsoft.com/office/spreadsheetml/2009/9/main" objectType="CheckBox" fmlaLink="' (変更禁止)'!$B$5" lockText="1" noThreeD="1"/>
</file>

<file path=xl/ctrlProps/ctrlProp140.xml><?xml version="1.0" encoding="utf-8"?>
<formControlPr xmlns="http://schemas.microsoft.com/office/spreadsheetml/2009/9/main" objectType="CheckBox" fmlaLink="' (変更禁止)'!$D$68" lockText="1" noThreeD="1"/>
</file>

<file path=xl/ctrlProps/ctrlProp141.xml><?xml version="1.0" encoding="utf-8"?>
<formControlPr xmlns="http://schemas.microsoft.com/office/spreadsheetml/2009/9/main" objectType="CheckBox" fmlaLink="' (変更禁止)'!$F$63" lockText="1" noThreeD="1"/>
</file>

<file path=xl/ctrlProps/ctrlProp142.xml><?xml version="1.0" encoding="utf-8"?>
<formControlPr xmlns="http://schemas.microsoft.com/office/spreadsheetml/2009/9/main" objectType="CheckBox" fmlaLink="' (変更禁止)'!$F$66" lockText="1" noThreeD="1"/>
</file>

<file path=xl/ctrlProps/ctrlProp143.xml><?xml version="1.0" encoding="utf-8"?>
<formControlPr xmlns="http://schemas.microsoft.com/office/spreadsheetml/2009/9/main" objectType="CheckBox" fmlaLink="' (変更禁止)'!$H$63" lockText="1" noThreeD="1"/>
</file>

<file path=xl/ctrlProps/ctrlProp144.xml><?xml version="1.0" encoding="utf-8"?>
<formControlPr xmlns="http://schemas.microsoft.com/office/spreadsheetml/2009/9/main" objectType="CheckBox" fmlaLink="' (変更禁止)'!$H$66" lockText="1" noThreeD="1"/>
</file>

<file path=xl/ctrlProps/ctrlProp145.xml><?xml version="1.0" encoding="utf-8"?>
<formControlPr xmlns="http://schemas.microsoft.com/office/spreadsheetml/2009/9/main" objectType="CheckBox" fmlaLink="' (変更禁止)'!$J$63" lockText="1" noThreeD="1"/>
</file>

<file path=xl/ctrlProps/ctrlProp146.xml><?xml version="1.0" encoding="utf-8"?>
<formControlPr xmlns="http://schemas.microsoft.com/office/spreadsheetml/2009/9/main" objectType="CheckBox" fmlaLink="' (変更禁止)'!$J$66" lockText="1" noThreeD="1"/>
</file>

<file path=xl/ctrlProps/ctrlProp147.xml><?xml version="1.0" encoding="utf-8"?>
<formControlPr xmlns="http://schemas.microsoft.com/office/spreadsheetml/2009/9/main" objectType="CheckBox" fmlaLink="' (変更禁止)'!$B$71" lockText="1" noThreeD="1"/>
</file>

<file path=xl/ctrlProps/ctrlProp148.xml><?xml version="1.0" encoding="utf-8"?>
<formControlPr xmlns="http://schemas.microsoft.com/office/spreadsheetml/2009/9/main" objectType="CheckBox" fmlaLink="' (変更禁止)'!$B$69" lockText="1" noThreeD="1"/>
</file>

<file path=xl/ctrlProps/ctrlProp149.xml><?xml version="1.0" encoding="utf-8"?>
<formControlPr xmlns="http://schemas.microsoft.com/office/spreadsheetml/2009/9/main" objectType="CheckBox" fmlaLink="' (変更禁止)'!$B$70" lockText="1" noThreeD="1"/>
</file>

<file path=xl/ctrlProps/ctrlProp15.xml><?xml version="1.0" encoding="utf-8"?>
<formControlPr xmlns="http://schemas.microsoft.com/office/spreadsheetml/2009/9/main" objectType="CheckBox" fmlaLink="' (変更禁止)'!$B$6" lockText="1" noThreeD="1"/>
</file>

<file path=xl/ctrlProps/ctrlProp150.xml><?xml version="1.0" encoding="utf-8"?>
<formControlPr xmlns="http://schemas.microsoft.com/office/spreadsheetml/2009/9/main" objectType="CheckBox" fmlaLink="' (変更禁止)'!$B$72" lockText="1" noThreeD="1"/>
</file>

<file path=xl/ctrlProps/ctrlProp151.xml><?xml version="1.0" encoding="utf-8"?>
<formControlPr xmlns="http://schemas.microsoft.com/office/spreadsheetml/2009/9/main" objectType="CheckBox" fmlaLink="' (変更禁止)'!$B$75" lockText="1" noThreeD="1"/>
</file>

<file path=xl/ctrlProps/ctrlProp152.xml><?xml version="1.0" encoding="utf-8"?>
<formControlPr xmlns="http://schemas.microsoft.com/office/spreadsheetml/2009/9/main" objectType="CheckBox" fmlaLink="' (変更禁止)'!$B$73" lockText="1" noThreeD="1"/>
</file>

<file path=xl/ctrlProps/ctrlProp153.xml><?xml version="1.0" encoding="utf-8"?>
<formControlPr xmlns="http://schemas.microsoft.com/office/spreadsheetml/2009/9/main" objectType="CheckBox" fmlaLink="' (変更禁止)'!$B$74" lockText="1" noThreeD="1"/>
</file>

<file path=xl/ctrlProps/ctrlProp154.xml><?xml version="1.0" encoding="utf-8"?>
<formControlPr xmlns="http://schemas.microsoft.com/office/spreadsheetml/2009/9/main" objectType="CheckBox" fmlaLink="' (変更禁止)'!$B$76" lockText="1" noThreeD="1"/>
</file>

<file path=xl/ctrlProps/ctrlProp155.xml><?xml version="1.0" encoding="utf-8"?>
<formControlPr xmlns="http://schemas.microsoft.com/office/spreadsheetml/2009/9/main" objectType="CheckBox" fmlaLink="' (変更禁止)'!$D$70" lockText="1" noThreeD="1"/>
</file>

<file path=xl/ctrlProps/ctrlProp156.xml><?xml version="1.0" encoding="utf-8"?>
<formControlPr xmlns="http://schemas.microsoft.com/office/spreadsheetml/2009/9/main" objectType="CheckBox" fmlaLink="' (変更禁止)'!$D$72" lockText="1" noThreeD="1"/>
</file>

<file path=xl/ctrlProps/ctrlProp157.xml><?xml version="1.0" encoding="utf-8"?>
<formControlPr xmlns="http://schemas.microsoft.com/office/spreadsheetml/2009/9/main" objectType="CheckBox" fmlaLink="' (変更禁止)'!$D$75" lockText="1" noThreeD="1"/>
</file>

<file path=xl/ctrlProps/ctrlProp158.xml><?xml version="1.0" encoding="utf-8"?>
<formControlPr xmlns="http://schemas.microsoft.com/office/spreadsheetml/2009/9/main" objectType="CheckBox" fmlaLink="' (変更禁止)'!$D$74" lockText="1" noThreeD="1"/>
</file>

<file path=xl/ctrlProps/ctrlProp159.xml><?xml version="1.0" encoding="utf-8"?>
<formControlPr xmlns="http://schemas.microsoft.com/office/spreadsheetml/2009/9/main" objectType="CheckBox" fmlaLink="' (変更禁止)'!$F$70" lockText="1" noThreeD="1"/>
</file>

<file path=xl/ctrlProps/ctrlProp16.xml><?xml version="1.0" encoding="utf-8"?>
<formControlPr xmlns="http://schemas.microsoft.com/office/spreadsheetml/2009/9/main" objectType="CheckBox" fmlaLink="' (変更禁止)'!$D$5" lockText="1" noThreeD="1"/>
</file>

<file path=xl/ctrlProps/ctrlProp160.xml><?xml version="1.0" encoding="utf-8"?>
<formControlPr xmlns="http://schemas.microsoft.com/office/spreadsheetml/2009/9/main" objectType="CheckBox" fmlaLink="' (変更禁止)'!$F$72" lockText="1" noThreeD="1"/>
</file>

<file path=xl/ctrlProps/ctrlProp161.xml><?xml version="1.0" encoding="utf-8"?>
<formControlPr xmlns="http://schemas.microsoft.com/office/spreadsheetml/2009/9/main" objectType="CheckBox" fmlaLink="' (変更禁止)'!$F$75" lockText="1" noThreeD="1"/>
</file>

<file path=xl/ctrlProps/ctrlProp162.xml><?xml version="1.0" encoding="utf-8"?>
<formControlPr xmlns="http://schemas.microsoft.com/office/spreadsheetml/2009/9/main" objectType="CheckBox" fmlaLink="' (変更禁止)'!$F$74" lockText="1" noThreeD="1"/>
</file>

<file path=xl/ctrlProps/ctrlProp163.xml><?xml version="1.0" encoding="utf-8"?>
<formControlPr xmlns="http://schemas.microsoft.com/office/spreadsheetml/2009/9/main" objectType="CheckBox" fmlaLink="' (変更禁止)'!$H$70" lockText="1" noThreeD="1"/>
</file>

<file path=xl/ctrlProps/ctrlProp164.xml><?xml version="1.0" encoding="utf-8"?>
<formControlPr xmlns="http://schemas.microsoft.com/office/spreadsheetml/2009/9/main" objectType="CheckBox" fmlaLink="' (変更禁止)'!$H$72" lockText="1" noThreeD="1"/>
</file>

<file path=xl/ctrlProps/ctrlProp165.xml><?xml version="1.0" encoding="utf-8"?>
<formControlPr xmlns="http://schemas.microsoft.com/office/spreadsheetml/2009/9/main" objectType="CheckBox" fmlaLink="' (変更禁止)'!$H$75" lockText="1" noThreeD="1"/>
</file>

<file path=xl/ctrlProps/ctrlProp166.xml><?xml version="1.0" encoding="utf-8"?>
<formControlPr xmlns="http://schemas.microsoft.com/office/spreadsheetml/2009/9/main" objectType="CheckBox" fmlaLink="' (変更禁止)'!$H$74" lockText="1" noThreeD="1"/>
</file>

<file path=xl/ctrlProps/ctrlProp167.xml><?xml version="1.0" encoding="utf-8"?>
<formControlPr xmlns="http://schemas.microsoft.com/office/spreadsheetml/2009/9/main" objectType="CheckBox" fmlaLink="' (変更禁止)'!$J$75" lockText="1" noThreeD="1"/>
</file>

<file path=xl/ctrlProps/ctrlProp168.xml><?xml version="1.0" encoding="utf-8"?>
<formControlPr xmlns="http://schemas.microsoft.com/office/spreadsheetml/2009/9/main" objectType="CheckBox" fmlaLink="' (変更禁止)'!$J$74" lockText="1" noThreeD="1"/>
</file>

<file path=xl/ctrlProps/ctrlProp169.xml><?xml version="1.0" encoding="utf-8"?>
<formControlPr xmlns="http://schemas.microsoft.com/office/spreadsheetml/2009/9/main" objectType="CheckBox" fmlaLink="' (変更禁止)'!$B$79" lockText="1" noThreeD="1"/>
</file>

<file path=xl/ctrlProps/ctrlProp17.xml><?xml version="1.0" encoding="utf-8"?>
<formControlPr xmlns="http://schemas.microsoft.com/office/spreadsheetml/2009/9/main" objectType="CheckBox" fmlaLink="' (変更禁止)'!$B$10" lockText="1" noThreeD="1"/>
</file>

<file path=xl/ctrlProps/ctrlProp170.xml><?xml version="1.0" encoding="utf-8"?>
<formControlPr xmlns="http://schemas.microsoft.com/office/spreadsheetml/2009/9/main" objectType="CheckBox" fmlaLink="' (変更禁止)'!$B$77" lockText="1" noThreeD="1"/>
</file>

<file path=xl/ctrlProps/ctrlProp171.xml><?xml version="1.0" encoding="utf-8"?>
<formControlPr xmlns="http://schemas.microsoft.com/office/spreadsheetml/2009/9/main" objectType="CheckBox" fmlaLink="' (変更禁止)'!$B$78" lockText="1" noThreeD="1"/>
</file>

<file path=xl/ctrlProps/ctrlProp172.xml><?xml version="1.0" encoding="utf-8"?>
<formControlPr xmlns="http://schemas.microsoft.com/office/spreadsheetml/2009/9/main" objectType="CheckBox" fmlaLink="' (変更禁止)'!$B$80" lockText="1" noThreeD="1"/>
</file>

<file path=xl/ctrlProps/ctrlProp173.xml><?xml version="1.0" encoding="utf-8"?>
<formControlPr xmlns="http://schemas.microsoft.com/office/spreadsheetml/2009/9/main" objectType="CheckBox" fmlaLink="' (変更禁止)'!$B$83" lockText="1" noThreeD="1"/>
</file>

<file path=xl/ctrlProps/ctrlProp174.xml><?xml version="1.0" encoding="utf-8"?>
<formControlPr xmlns="http://schemas.microsoft.com/office/spreadsheetml/2009/9/main" objectType="CheckBox" fmlaLink="' (変更禁止)'!$B$81" lockText="1" noThreeD="1"/>
</file>

<file path=xl/ctrlProps/ctrlProp175.xml><?xml version="1.0" encoding="utf-8"?>
<formControlPr xmlns="http://schemas.microsoft.com/office/spreadsheetml/2009/9/main" objectType="CheckBox" fmlaLink="' (変更禁止)'!$B$82" lockText="1" noThreeD="1"/>
</file>

<file path=xl/ctrlProps/ctrlProp176.xml><?xml version="1.0" encoding="utf-8"?>
<formControlPr xmlns="http://schemas.microsoft.com/office/spreadsheetml/2009/9/main" objectType="CheckBox" fmlaLink="' (変更禁止)'!$B$84" lockText="1" noThreeD="1"/>
</file>

<file path=xl/ctrlProps/ctrlProp177.xml><?xml version="1.0" encoding="utf-8"?>
<formControlPr xmlns="http://schemas.microsoft.com/office/spreadsheetml/2009/9/main" objectType="CheckBox" fmlaLink="' (変更禁止)'!$D$78" lockText="1" noThreeD="1"/>
</file>

<file path=xl/ctrlProps/ctrlProp178.xml><?xml version="1.0" encoding="utf-8"?>
<formControlPr xmlns="http://schemas.microsoft.com/office/spreadsheetml/2009/9/main" objectType="CheckBox" fmlaLink="' (変更禁止)'!$D$80" lockText="1" noThreeD="1"/>
</file>

<file path=xl/ctrlProps/ctrlProp179.xml><?xml version="1.0" encoding="utf-8"?>
<formControlPr xmlns="http://schemas.microsoft.com/office/spreadsheetml/2009/9/main" objectType="CheckBox" fmlaLink="' (変更禁止)'!$D$83" lockText="1" noThreeD="1"/>
</file>

<file path=xl/ctrlProps/ctrlProp18.xml><?xml version="1.0" encoding="utf-8"?>
<formControlPr xmlns="http://schemas.microsoft.com/office/spreadsheetml/2009/9/main" objectType="CheckBox" fmlaLink="' (変更禁止)'!$B$12" lockText="1" noThreeD="1"/>
</file>

<file path=xl/ctrlProps/ctrlProp180.xml><?xml version="1.0" encoding="utf-8"?>
<formControlPr xmlns="http://schemas.microsoft.com/office/spreadsheetml/2009/9/main" objectType="CheckBox" fmlaLink="' (変更禁止)'!$D$81" lockText="1" noThreeD="1"/>
</file>

<file path=xl/ctrlProps/ctrlProp181.xml><?xml version="1.0" encoding="utf-8"?>
<formControlPr xmlns="http://schemas.microsoft.com/office/spreadsheetml/2009/9/main" objectType="CheckBox" fmlaLink="' (変更禁止)'!$D$82" lockText="1" noThreeD="1"/>
</file>

<file path=xl/ctrlProps/ctrlProp182.xml><?xml version="1.0" encoding="utf-8"?>
<formControlPr xmlns="http://schemas.microsoft.com/office/spreadsheetml/2009/9/main" objectType="CheckBox" fmlaLink="' (変更禁止)'!$F$78" lockText="1" noThreeD="1"/>
</file>

<file path=xl/ctrlProps/ctrlProp183.xml><?xml version="1.0" encoding="utf-8"?>
<formControlPr xmlns="http://schemas.microsoft.com/office/spreadsheetml/2009/9/main" objectType="CheckBox" fmlaLink="' (変更禁止)'!$F$80" lockText="1" noThreeD="1"/>
</file>

<file path=xl/ctrlProps/ctrlProp184.xml><?xml version="1.0" encoding="utf-8"?>
<formControlPr xmlns="http://schemas.microsoft.com/office/spreadsheetml/2009/9/main" objectType="CheckBox" fmlaLink="' (変更禁止)'!$H$83" lockText="1" noThreeD="1"/>
</file>

<file path=xl/ctrlProps/ctrlProp185.xml><?xml version="1.0" encoding="utf-8"?>
<formControlPr xmlns="http://schemas.microsoft.com/office/spreadsheetml/2009/9/main" objectType="CheckBox" fmlaLink="' (変更禁止)'!$F$81" lockText="1" noThreeD="1"/>
</file>

<file path=xl/ctrlProps/ctrlProp186.xml><?xml version="1.0" encoding="utf-8"?>
<formControlPr xmlns="http://schemas.microsoft.com/office/spreadsheetml/2009/9/main" objectType="CheckBox" fmlaLink="' (変更禁止)'!$F$82" lockText="1" noThreeD="1"/>
</file>

<file path=xl/ctrlProps/ctrlProp187.xml><?xml version="1.0" encoding="utf-8"?>
<formControlPr xmlns="http://schemas.microsoft.com/office/spreadsheetml/2009/9/main" objectType="CheckBox" fmlaLink="' (変更禁止)'!$H$78" lockText="1" noThreeD="1"/>
</file>

<file path=xl/ctrlProps/ctrlProp188.xml><?xml version="1.0" encoding="utf-8"?>
<formControlPr xmlns="http://schemas.microsoft.com/office/spreadsheetml/2009/9/main" objectType="CheckBox" fmlaLink="' (変更禁止)'!$H$80" lockText="1" noThreeD="1"/>
</file>

<file path=xl/ctrlProps/ctrlProp189.xml><?xml version="1.0" encoding="utf-8"?>
<formControlPr xmlns="http://schemas.microsoft.com/office/spreadsheetml/2009/9/main" objectType="CheckBox" fmlaLink="' (変更禁止)'!$H$81" lockText="1" noThreeD="1"/>
</file>

<file path=xl/ctrlProps/ctrlProp19.xml><?xml version="1.0" encoding="utf-8"?>
<formControlPr xmlns="http://schemas.microsoft.com/office/spreadsheetml/2009/9/main" objectType="CheckBox" fmlaLink="' (変更禁止)'!$B$13" lockText="1" noThreeD="1"/>
</file>

<file path=xl/ctrlProps/ctrlProp190.xml><?xml version="1.0" encoding="utf-8"?>
<formControlPr xmlns="http://schemas.microsoft.com/office/spreadsheetml/2009/9/main" objectType="CheckBox" fmlaLink="' (変更禁止)'!$H$82" lockText="1" noThreeD="1"/>
</file>

<file path=xl/ctrlProps/ctrlProp191.xml><?xml version="1.0" encoding="utf-8"?>
<formControlPr xmlns="http://schemas.microsoft.com/office/spreadsheetml/2009/9/main" objectType="CheckBox" fmlaLink="' (変更禁止)'!$J$78" lockText="1" noThreeD="1"/>
</file>

<file path=xl/ctrlProps/ctrlProp192.xml><?xml version="1.0" encoding="utf-8"?>
<formControlPr xmlns="http://schemas.microsoft.com/office/spreadsheetml/2009/9/main" objectType="CheckBox" fmlaLink="' (変更禁止)'!$J$80" lockText="1" noThreeD="1"/>
</file>

<file path=xl/ctrlProps/ctrlProp193.xml><?xml version="1.0" encoding="utf-8"?>
<formControlPr xmlns="http://schemas.microsoft.com/office/spreadsheetml/2009/9/main" objectType="CheckBox" fmlaLink="' (変更禁止)'!$J$81" lockText="1" noThreeD="1"/>
</file>

<file path=xl/ctrlProps/ctrlProp194.xml><?xml version="1.0" encoding="utf-8"?>
<formControlPr xmlns="http://schemas.microsoft.com/office/spreadsheetml/2009/9/main" objectType="CheckBox" fmlaLink="' (変更禁止)'!$J$82" lockText="1" noThreeD="1"/>
</file>

<file path=xl/ctrlProps/ctrlProp195.xml><?xml version="1.0" encoding="utf-8"?>
<formControlPr xmlns="http://schemas.microsoft.com/office/spreadsheetml/2009/9/main" objectType="CheckBox" fmlaLink="' (変更禁止)'!$B$87" lockText="1" noThreeD="1"/>
</file>

<file path=xl/ctrlProps/ctrlProp196.xml><?xml version="1.0" encoding="utf-8"?>
<formControlPr xmlns="http://schemas.microsoft.com/office/spreadsheetml/2009/9/main" objectType="CheckBox" fmlaLink="' (変更禁止)'!$B$85" lockText="1" noThreeD="1"/>
</file>

<file path=xl/ctrlProps/ctrlProp197.xml><?xml version="1.0" encoding="utf-8"?>
<formControlPr xmlns="http://schemas.microsoft.com/office/spreadsheetml/2009/9/main" objectType="CheckBox" fmlaLink="' (変更禁止)'!$B$86" lockText="1" noThreeD="1"/>
</file>

<file path=xl/ctrlProps/ctrlProp198.xml><?xml version="1.0" encoding="utf-8"?>
<formControlPr xmlns="http://schemas.microsoft.com/office/spreadsheetml/2009/9/main" objectType="CheckBox" fmlaLink="' (変更禁止)'!$B$88" lockText="1" noThreeD="1"/>
</file>

<file path=xl/ctrlProps/ctrlProp199.xml><?xml version="1.0" encoding="utf-8"?>
<formControlPr xmlns="http://schemas.microsoft.com/office/spreadsheetml/2009/9/main" objectType="CheckBox" fmlaLink="' (変更禁止)'!$B$9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 (変更禁止)'!$B$15" lockText="1" noThreeD="1"/>
</file>

<file path=xl/ctrlProps/ctrlProp200.xml><?xml version="1.0" encoding="utf-8"?>
<formControlPr xmlns="http://schemas.microsoft.com/office/spreadsheetml/2009/9/main" objectType="CheckBox" fmlaLink="' (変更禁止)'!$B$89" lockText="1" noThreeD="1"/>
</file>

<file path=xl/ctrlProps/ctrlProp201.xml><?xml version="1.0" encoding="utf-8"?>
<formControlPr xmlns="http://schemas.microsoft.com/office/spreadsheetml/2009/9/main" objectType="CheckBox" fmlaLink="' (変更禁止)'!$B$90" lockText="1" noThreeD="1"/>
</file>

<file path=xl/ctrlProps/ctrlProp202.xml><?xml version="1.0" encoding="utf-8"?>
<formControlPr xmlns="http://schemas.microsoft.com/office/spreadsheetml/2009/9/main" objectType="CheckBox" fmlaLink="' (変更禁止)'!$B$92" lockText="1" noThreeD="1"/>
</file>

<file path=xl/ctrlProps/ctrlProp203.xml><?xml version="1.0" encoding="utf-8"?>
<formControlPr xmlns="http://schemas.microsoft.com/office/spreadsheetml/2009/9/main" objectType="CheckBox" fmlaLink="' (変更禁止)'!$D$85" lockText="1" noThreeD="1"/>
</file>

<file path=xl/ctrlProps/ctrlProp204.xml><?xml version="1.0" encoding="utf-8"?>
<formControlPr xmlns="http://schemas.microsoft.com/office/spreadsheetml/2009/9/main" objectType="CheckBox" fmlaLink="' (変更禁止)'!$D$86" lockText="1" noThreeD="1"/>
</file>

<file path=xl/ctrlProps/ctrlProp205.xml><?xml version="1.0" encoding="utf-8"?>
<formControlPr xmlns="http://schemas.microsoft.com/office/spreadsheetml/2009/9/main" objectType="CheckBox" fmlaLink="' (変更禁止)'!$D$88" lockText="1" noThreeD="1"/>
</file>

<file path=xl/ctrlProps/ctrlProp206.xml><?xml version="1.0" encoding="utf-8"?>
<formControlPr xmlns="http://schemas.microsoft.com/office/spreadsheetml/2009/9/main" objectType="CheckBox" fmlaLink="' (変更禁止)'!$D$91" lockText="1" noThreeD="1"/>
</file>

<file path=xl/ctrlProps/ctrlProp207.xml><?xml version="1.0" encoding="utf-8"?>
<formControlPr xmlns="http://schemas.microsoft.com/office/spreadsheetml/2009/9/main" objectType="CheckBox" fmlaLink="' (変更禁止)'!$D$90" lockText="1" noThreeD="1"/>
</file>

<file path=xl/ctrlProps/ctrlProp208.xml><?xml version="1.0" encoding="utf-8"?>
<formControlPr xmlns="http://schemas.microsoft.com/office/spreadsheetml/2009/9/main" objectType="CheckBox" fmlaLink="' (変更禁止)'!$F$85" lockText="1" noThreeD="1"/>
</file>

<file path=xl/ctrlProps/ctrlProp209.xml><?xml version="1.0" encoding="utf-8"?>
<formControlPr xmlns="http://schemas.microsoft.com/office/spreadsheetml/2009/9/main" objectType="CheckBox" fmlaLink="' (変更禁止)'!$F$86" lockText="1" noThreeD="1"/>
</file>

<file path=xl/ctrlProps/ctrlProp21.xml><?xml version="1.0" encoding="utf-8"?>
<formControlPr xmlns="http://schemas.microsoft.com/office/spreadsheetml/2009/9/main" objectType="CheckBox" fmlaLink="' (変更禁止)'!$B$18" lockText="1" noThreeD="1"/>
</file>

<file path=xl/ctrlProps/ctrlProp210.xml><?xml version="1.0" encoding="utf-8"?>
<formControlPr xmlns="http://schemas.microsoft.com/office/spreadsheetml/2009/9/main" objectType="CheckBox" fmlaLink="' (変更禁止)'!$F$88" lockText="1" noThreeD="1"/>
</file>

<file path=xl/ctrlProps/ctrlProp211.xml><?xml version="1.0" encoding="utf-8"?>
<formControlPr xmlns="http://schemas.microsoft.com/office/spreadsheetml/2009/9/main" objectType="CheckBox" fmlaLink="' (変更禁止)'!$F$90" lockText="1" noThreeD="1"/>
</file>

<file path=xl/ctrlProps/ctrlProp212.xml><?xml version="1.0" encoding="utf-8"?>
<formControlPr xmlns="http://schemas.microsoft.com/office/spreadsheetml/2009/9/main" objectType="CheckBox" fmlaLink="' (変更禁止)'!$H$85" lockText="1" noThreeD="1"/>
</file>

<file path=xl/ctrlProps/ctrlProp213.xml><?xml version="1.0" encoding="utf-8"?>
<formControlPr xmlns="http://schemas.microsoft.com/office/spreadsheetml/2009/9/main" objectType="CheckBox" fmlaLink="' (変更禁止)'!$H$86" lockText="1" noThreeD="1"/>
</file>

<file path=xl/ctrlProps/ctrlProp214.xml><?xml version="1.0" encoding="utf-8"?>
<formControlPr xmlns="http://schemas.microsoft.com/office/spreadsheetml/2009/9/main" objectType="CheckBox" fmlaLink="' (変更禁止)'!$H$90" lockText="1" noThreeD="1"/>
</file>

<file path=xl/ctrlProps/ctrlProp215.xml><?xml version="1.0" encoding="utf-8"?>
<formControlPr xmlns="http://schemas.microsoft.com/office/spreadsheetml/2009/9/main" objectType="CheckBox" fmlaLink="' (変更禁止)'!$J$85" lockText="1" noThreeD="1"/>
</file>

<file path=xl/ctrlProps/ctrlProp216.xml><?xml version="1.0" encoding="utf-8"?>
<formControlPr xmlns="http://schemas.microsoft.com/office/spreadsheetml/2009/9/main" objectType="CheckBox" fmlaLink="' (変更禁止)'!$J$90" lockText="1" noThreeD="1"/>
</file>

<file path=xl/ctrlProps/ctrlProp217.xml><?xml version="1.0" encoding="utf-8"?>
<formControlPr xmlns="http://schemas.microsoft.com/office/spreadsheetml/2009/9/main" objectType="CheckBox" fmlaLink="' (変更禁止)'!$B$96" lockText="1" noThreeD="1"/>
</file>

<file path=xl/ctrlProps/ctrlProp218.xml><?xml version="1.0" encoding="utf-8"?>
<formControlPr xmlns="http://schemas.microsoft.com/office/spreadsheetml/2009/9/main" objectType="CheckBox" fmlaLink="' (変更禁止)'!$B$94" lockText="1" noThreeD="1"/>
</file>

<file path=xl/ctrlProps/ctrlProp219.xml><?xml version="1.0" encoding="utf-8"?>
<formControlPr xmlns="http://schemas.microsoft.com/office/spreadsheetml/2009/9/main" objectType="CheckBox" fmlaLink="' (変更禁止)'!$B$95" lockText="1" noThreeD="1"/>
</file>

<file path=xl/ctrlProps/ctrlProp22.xml><?xml version="1.0" encoding="utf-8"?>
<formControlPr xmlns="http://schemas.microsoft.com/office/spreadsheetml/2009/9/main" objectType="CheckBox" fmlaLink="' (変更禁止)'!$B$16" lockText="1" noThreeD="1"/>
</file>

<file path=xl/ctrlProps/ctrlProp220.xml><?xml version="1.0" encoding="utf-8"?>
<formControlPr xmlns="http://schemas.microsoft.com/office/spreadsheetml/2009/9/main" objectType="CheckBox" fmlaLink="' (変更禁止)'!$B$97" lockText="1" noThreeD="1"/>
</file>

<file path=xl/ctrlProps/ctrlProp221.xml><?xml version="1.0" encoding="utf-8"?>
<formControlPr xmlns="http://schemas.microsoft.com/office/spreadsheetml/2009/9/main" objectType="CheckBox" fmlaLink="' (変更禁止)'!$B$100" lockText="1" noThreeD="1"/>
</file>

<file path=xl/ctrlProps/ctrlProp222.xml><?xml version="1.0" encoding="utf-8"?>
<formControlPr xmlns="http://schemas.microsoft.com/office/spreadsheetml/2009/9/main" objectType="CheckBox" fmlaLink="' (変更禁止)'!$B$98" lockText="1" noThreeD="1"/>
</file>

<file path=xl/ctrlProps/ctrlProp223.xml><?xml version="1.0" encoding="utf-8"?>
<formControlPr xmlns="http://schemas.microsoft.com/office/spreadsheetml/2009/9/main" objectType="CheckBox" fmlaLink="' (変更禁止)'!$B$99" lockText="1" noThreeD="1"/>
</file>

<file path=xl/ctrlProps/ctrlProp224.xml><?xml version="1.0" encoding="utf-8"?>
<formControlPr xmlns="http://schemas.microsoft.com/office/spreadsheetml/2009/9/main" objectType="CheckBox" fmlaLink="' (変更禁止)'!$B$123" lockText="1" noThreeD="1"/>
</file>

<file path=xl/ctrlProps/ctrlProp225.xml><?xml version="1.0" encoding="utf-8"?>
<formControlPr xmlns="http://schemas.microsoft.com/office/spreadsheetml/2009/9/main" objectType="CheckBox" fmlaLink="' (変更禁止)'!$D$96" lockText="1" noThreeD="1"/>
</file>

<file path=xl/ctrlProps/ctrlProp226.xml><?xml version="1.0" encoding="utf-8"?>
<formControlPr xmlns="http://schemas.microsoft.com/office/spreadsheetml/2009/9/main" objectType="CheckBox" fmlaLink="' (変更禁止)'!$D$94" lockText="1" noThreeD="1"/>
</file>

<file path=xl/ctrlProps/ctrlProp227.xml><?xml version="1.0" encoding="utf-8"?>
<formControlPr xmlns="http://schemas.microsoft.com/office/spreadsheetml/2009/9/main" objectType="CheckBox" fmlaLink="' (変更禁止)'!$D$98" lockText="1" noThreeD="1"/>
</file>

<file path=xl/ctrlProps/ctrlProp228.xml><?xml version="1.0" encoding="utf-8"?>
<formControlPr xmlns="http://schemas.microsoft.com/office/spreadsheetml/2009/9/main" objectType="CheckBox" fmlaLink="' (変更禁止)'!$F$96" lockText="1" noThreeD="1"/>
</file>

<file path=xl/ctrlProps/ctrlProp229.xml><?xml version="1.0" encoding="utf-8"?>
<formControlPr xmlns="http://schemas.microsoft.com/office/spreadsheetml/2009/9/main" objectType="CheckBox" fmlaLink="' (変更禁止)'!$F$94" lockText="1" noThreeD="1"/>
</file>

<file path=xl/ctrlProps/ctrlProp23.xml><?xml version="1.0" encoding="utf-8"?>
<formControlPr xmlns="http://schemas.microsoft.com/office/spreadsheetml/2009/9/main" objectType="CheckBox" fmlaLink="' (変更禁止)'!$B$17" lockText="1" noThreeD="1"/>
</file>

<file path=xl/ctrlProps/ctrlProp230.xml><?xml version="1.0" encoding="utf-8"?>
<formControlPr xmlns="http://schemas.microsoft.com/office/spreadsheetml/2009/9/main" objectType="CheckBox" fmlaLink="' (変更禁止)'!$H$96" lockText="1" noThreeD="1"/>
</file>

<file path=xl/ctrlProps/ctrlProp231.xml><?xml version="1.0" encoding="utf-8"?>
<formControlPr xmlns="http://schemas.microsoft.com/office/spreadsheetml/2009/9/main" objectType="CheckBox" fmlaLink="' (変更禁止)'!$B$108" lockText="1" noThreeD="1"/>
</file>

<file path=xl/ctrlProps/ctrlProp232.xml><?xml version="1.0" encoding="utf-8"?>
<formControlPr xmlns="http://schemas.microsoft.com/office/spreadsheetml/2009/9/main" objectType="CheckBox" fmlaLink="' (変更禁止)'!$B$106" lockText="1" noThreeD="1"/>
</file>

<file path=xl/ctrlProps/ctrlProp233.xml><?xml version="1.0" encoding="utf-8"?>
<formControlPr xmlns="http://schemas.microsoft.com/office/spreadsheetml/2009/9/main" objectType="CheckBox" fmlaLink="' (変更禁止)'!$B$107" lockText="1" noThreeD="1"/>
</file>

<file path=xl/ctrlProps/ctrlProp234.xml><?xml version="1.0" encoding="utf-8"?>
<formControlPr xmlns="http://schemas.microsoft.com/office/spreadsheetml/2009/9/main" objectType="CheckBox" fmlaLink="' (変更禁止)'!$B$112" lockText="1" noThreeD="1"/>
</file>

<file path=xl/ctrlProps/ctrlProp235.xml><?xml version="1.0" encoding="utf-8"?>
<formControlPr xmlns="http://schemas.microsoft.com/office/spreadsheetml/2009/9/main" objectType="CheckBox" fmlaLink="' (変更禁止)'!$B$111" lockText="1" noThreeD="1"/>
</file>

<file path=xl/ctrlProps/ctrlProp236.xml><?xml version="1.0" encoding="utf-8"?>
<formControlPr xmlns="http://schemas.microsoft.com/office/spreadsheetml/2009/9/main" objectType="CheckBox" fmlaLink="' (変更禁止)'!$D$106" lockText="1" noThreeD="1"/>
</file>

<file path=xl/ctrlProps/ctrlProp237.xml><?xml version="1.0" encoding="utf-8"?>
<formControlPr xmlns="http://schemas.microsoft.com/office/spreadsheetml/2009/9/main" objectType="CheckBox" fmlaLink="' (変更禁止)'!$D$107" lockText="1" noThreeD="1"/>
</file>

<file path=xl/ctrlProps/ctrlProp238.xml><?xml version="1.0" encoding="utf-8"?>
<formControlPr xmlns="http://schemas.microsoft.com/office/spreadsheetml/2009/9/main" objectType="CheckBox" fmlaLink="' (変更禁止)'!$D$111" lockText="1" noThreeD="1"/>
</file>

<file path=xl/ctrlProps/ctrlProp239.xml><?xml version="1.0" encoding="utf-8"?>
<formControlPr xmlns="http://schemas.microsoft.com/office/spreadsheetml/2009/9/main" objectType="CheckBox" fmlaLink="' (変更禁止)'!$F$106" lockText="1" noThreeD="1"/>
</file>

<file path=xl/ctrlProps/ctrlProp24.xml><?xml version="1.0" encoding="utf-8"?>
<formControlPr xmlns="http://schemas.microsoft.com/office/spreadsheetml/2009/9/main" objectType="CheckBox" fmlaLink="' (変更禁止)'!$B$22" lockText="1" noThreeD="1"/>
</file>

<file path=xl/ctrlProps/ctrlProp240.xml><?xml version="1.0" encoding="utf-8"?>
<formControlPr xmlns="http://schemas.microsoft.com/office/spreadsheetml/2009/9/main" objectType="CheckBox" fmlaLink="' (変更禁止)'!$F$111" lockText="1" noThreeD="1"/>
</file>

<file path=xl/ctrlProps/ctrlProp241.xml><?xml version="1.0" encoding="utf-8"?>
<formControlPr xmlns="http://schemas.microsoft.com/office/spreadsheetml/2009/9/main" objectType="CheckBox" fmlaLink="' (変更禁止)'!$H$106" lockText="1" noThreeD="1"/>
</file>

<file path=xl/ctrlProps/ctrlProp242.xml><?xml version="1.0" encoding="utf-8"?>
<formControlPr xmlns="http://schemas.microsoft.com/office/spreadsheetml/2009/9/main" objectType="CheckBox" fmlaLink="' (変更禁止)'!$H$111" lockText="1" noThreeD="1"/>
</file>

<file path=xl/ctrlProps/ctrlProp243.xml><?xml version="1.0" encoding="utf-8"?>
<formControlPr xmlns="http://schemas.microsoft.com/office/spreadsheetml/2009/9/main" objectType="CheckBox" fmlaLink="' (変更禁止)'!$J$106" lockText="1" noThreeD="1"/>
</file>

<file path=xl/ctrlProps/ctrlProp244.xml><?xml version="1.0" encoding="utf-8"?>
<formControlPr xmlns="http://schemas.microsoft.com/office/spreadsheetml/2009/9/main" objectType="CheckBox" fmlaLink="' (変更禁止)'!$J$111" lockText="1" noThreeD="1"/>
</file>

<file path=xl/ctrlProps/ctrlProp245.xml><?xml version="1.0" encoding="utf-8"?>
<formControlPr xmlns="http://schemas.microsoft.com/office/spreadsheetml/2009/9/main" objectType="CheckBox" fmlaLink="' (変更禁止)'!$B$116" lockText="1" noThreeD="1"/>
</file>

<file path=xl/ctrlProps/ctrlProp246.xml><?xml version="1.0" encoding="utf-8"?>
<formControlPr xmlns="http://schemas.microsoft.com/office/spreadsheetml/2009/9/main" objectType="CheckBox" fmlaLink="' (変更禁止)'!$B$117" lockText="1" noThreeD="1"/>
</file>

<file path=xl/ctrlProps/ctrlProp247.xml><?xml version="1.0" encoding="utf-8"?>
<formControlPr xmlns="http://schemas.microsoft.com/office/spreadsheetml/2009/9/main" objectType="CheckBox" fmlaLink="' (変更禁止)'!$B$118" lockText="1" noThreeD="1"/>
</file>

<file path=xl/ctrlProps/ctrlProp248.xml><?xml version="1.0" encoding="utf-8"?>
<formControlPr xmlns="http://schemas.microsoft.com/office/spreadsheetml/2009/9/main" objectType="CheckBox" fmlaLink="' (変更禁止)'!$B$121" lockText="1" noThreeD="1"/>
</file>

<file path=xl/ctrlProps/ctrlProp249.xml><?xml version="1.0" encoding="utf-8"?>
<formControlPr xmlns="http://schemas.microsoft.com/office/spreadsheetml/2009/9/main" objectType="CheckBox" fmlaLink="' (変更禁止)'!$D$116" lockText="1" noThreeD="1"/>
</file>

<file path=xl/ctrlProps/ctrlProp25.xml><?xml version="1.0" encoding="utf-8"?>
<formControlPr xmlns="http://schemas.microsoft.com/office/spreadsheetml/2009/9/main" objectType="CheckBox" fmlaLink="' (変更禁止)'!$B$20" lockText="1" noThreeD="1"/>
</file>

<file path=xl/ctrlProps/ctrlProp250.xml><?xml version="1.0" encoding="utf-8"?>
<formControlPr xmlns="http://schemas.microsoft.com/office/spreadsheetml/2009/9/main" objectType="CheckBox" fmlaLink="' (変更禁止)'!$D$117" lockText="1" noThreeD="1"/>
</file>

<file path=xl/ctrlProps/ctrlProp251.xml><?xml version="1.0" encoding="utf-8"?>
<formControlPr xmlns="http://schemas.microsoft.com/office/spreadsheetml/2009/9/main" objectType="CheckBox" fmlaLink="' (変更禁止)'!$D$121" lockText="1" noThreeD="1"/>
</file>

<file path=xl/ctrlProps/ctrlProp252.xml><?xml version="1.0" encoding="utf-8"?>
<formControlPr xmlns="http://schemas.microsoft.com/office/spreadsheetml/2009/9/main" objectType="CheckBox" fmlaLink="' (変更禁止)'!$F$116" lockText="1" noThreeD="1"/>
</file>

<file path=xl/ctrlProps/ctrlProp253.xml><?xml version="1.0" encoding="utf-8"?>
<formControlPr xmlns="http://schemas.microsoft.com/office/spreadsheetml/2009/9/main" objectType="CheckBox" fmlaLink="' (変更禁止)'!$F$117" lockText="1" noThreeD="1"/>
</file>

<file path=xl/ctrlProps/ctrlProp254.xml><?xml version="1.0" encoding="utf-8"?>
<formControlPr xmlns="http://schemas.microsoft.com/office/spreadsheetml/2009/9/main" objectType="CheckBox" fmlaLink="' (変更禁止)'!$F$121" lockText="1" noThreeD="1"/>
</file>

<file path=xl/ctrlProps/ctrlProp255.xml><?xml version="1.0" encoding="utf-8"?>
<formControlPr xmlns="http://schemas.microsoft.com/office/spreadsheetml/2009/9/main" objectType="CheckBox" fmlaLink="' (変更禁止)'!$H$116" lockText="1" noThreeD="1"/>
</file>

<file path=xl/ctrlProps/ctrlProp256.xml><?xml version="1.0" encoding="utf-8"?>
<formControlPr xmlns="http://schemas.microsoft.com/office/spreadsheetml/2009/9/main" objectType="CheckBox" fmlaLink="' (変更禁止)'!$H$117" lockText="1" noThreeD="1"/>
</file>

<file path=xl/ctrlProps/ctrlProp257.xml><?xml version="1.0" encoding="utf-8"?>
<formControlPr xmlns="http://schemas.microsoft.com/office/spreadsheetml/2009/9/main" objectType="CheckBox" fmlaLink="' (変更禁止)'!$H$121" lockText="1" noThreeD="1"/>
</file>

<file path=xl/ctrlProps/ctrlProp258.xml><?xml version="1.0" encoding="utf-8"?>
<formControlPr xmlns="http://schemas.microsoft.com/office/spreadsheetml/2009/9/main" objectType="CheckBox" fmlaLink="' (変更禁止)'!$J$116" lockText="1" noThreeD="1"/>
</file>

<file path=xl/ctrlProps/ctrlProp259.xml><?xml version="1.0" encoding="utf-8"?>
<formControlPr xmlns="http://schemas.microsoft.com/office/spreadsheetml/2009/9/main" objectType="CheckBox" fmlaLink="' (変更禁止)'!$J$117" lockText="1" noThreeD="1"/>
</file>

<file path=xl/ctrlProps/ctrlProp26.xml><?xml version="1.0" encoding="utf-8"?>
<formControlPr xmlns="http://schemas.microsoft.com/office/spreadsheetml/2009/9/main" objectType="CheckBox" fmlaLink="' (変更禁止)'!$B$26" lockText="1" noThreeD="1"/>
</file>

<file path=xl/ctrlProps/ctrlProp260.xml><?xml version="1.0" encoding="utf-8"?>
<formControlPr xmlns="http://schemas.microsoft.com/office/spreadsheetml/2009/9/main" objectType="CheckBox" fmlaLink="' (変更禁止)'!$J$121" lockText="1" noThreeD="1"/>
</file>

<file path=xl/ctrlProps/ctrlProp261.xml><?xml version="1.0" encoding="utf-8"?>
<formControlPr xmlns="http://schemas.microsoft.com/office/spreadsheetml/2009/9/main" objectType="CheckBox" fmlaLink="' (変更禁止)'!$B$126" lockText="1" noThreeD="1"/>
</file>

<file path=xl/ctrlProps/ctrlProp262.xml><?xml version="1.0" encoding="utf-8"?>
<formControlPr xmlns="http://schemas.microsoft.com/office/spreadsheetml/2009/9/main" objectType="CheckBox" fmlaLink="' (変更禁止)'!$B$127" lockText="1" noThreeD="1"/>
</file>

<file path=xl/ctrlProps/ctrlProp263.xml><?xml version="1.0" encoding="utf-8"?>
<formControlPr xmlns="http://schemas.microsoft.com/office/spreadsheetml/2009/9/main" objectType="CheckBox" fmlaLink="' (変更禁止)'!$B$129" lockText="1" noThreeD="1"/>
</file>

<file path=xl/ctrlProps/ctrlProp264.xml><?xml version="1.0" encoding="utf-8"?>
<formControlPr xmlns="http://schemas.microsoft.com/office/spreadsheetml/2009/9/main" objectType="CheckBox" fmlaLink="' (変更禁止)'!$D$126" lockText="1" noThreeD="1"/>
</file>

<file path=xl/ctrlProps/ctrlProp265.xml><?xml version="1.0" encoding="utf-8"?>
<formControlPr xmlns="http://schemas.microsoft.com/office/spreadsheetml/2009/9/main" objectType="CheckBox" fmlaLink="' (変更禁止)'!$D$129" lockText="1" noThreeD="1"/>
</file>

<file path=xl/ctrlProps/ctrlProp266.xml><?xml version="1.0" encoding="utf-8"?>
<formControlPr xmlns="http://schemas.microsoft.com/office/spreadsheetml/2009/9/main" objectType="CheckBox" fmlaLink="' (変更禁止)'!$F$126" lockText="1" noThreeD="1"/>
</file>

<file path=xl/ctrlProps/ctrlProp267.xml><?xml version="1.0" encoding="utf-8"?>
<formControlPr xmlns="http://schemas.microsoft.com/office/spreadsheetml/2009/9/main" objectType="CheckBox" fmlaLink="' (変更禁止)'!$F$129" lockText="1" noThreeD="1"/>
</file>

<file path=xl/ctrlProps/ctrlProp268.xml><?xml version="1.0" encoding="utf-8"?>
<formControlPr xmlns="http://schemas.microsoft.com/office/spreadsheetml/2009/9/main" objectType="CheckBox" fmlaLink="' (変更禁止)'!$H$126" lockText="1" noThreeD="1"/>
</file>

<file path=xl/ctrlProps/ctrlProp269.xml><?xml version="1.0" encoding="utf-8"?>
<formControlPr xmlns="http://schemas.microsoft.com/office/spreadsheetml/2009/9/main" objectType="CheckBox" fmlaLink="' (変更禁止)'!$H$129" lockText="1" noThreeD="1"/>
</file>

<file path=xl/ctrlProps/ctrlProp27.xml><?xml version="1.0" encoding="utf-8"?>
<formControlPr xmlns="http://schemas.microsoft.com/office/spreadsheetml/2009/9/main" objectType="CheckBox" fmlaLink="' (変更禁止)'!$B$24" lockText="1" noThreeD="1"/>
</file>

<file path=xl/ctrlProps/ctrlProp270.xml><?xml version="1.0" encoding="utf-8"?>
<formControlPr xmlns="http://schemas.microsoft.com/office/spreadsheetml/2009/9/main" objectType="CheckBox" fmlaLink="' (変更禁止)'!$J$126" lockText="1" noThreeD="1"/>
</file>

<file path=xl/ctrlProps/ctrlProp271.xml><?xml version="1.0" encoding="utf-8"?>
<formControlPr xmlns="http://schemas.microsoft.com/office/spreadsheetml/2009/9/main" objectType="CheckBox" fmlaLink="' (変更禁止)'!$J$129" lockText="1" noThreeD="1"/>
</file>

<file path=xl/ctrlProps/ctrlProp272.xml><?xml version="1.0" encoding="utf-8"?>
<formControlPr xmlns="http://schemas.microsoft.com/office/spreadsheetml/2009/9/main" objectType="CheckBox" fmlaLink="' (変更禁止)'!$B$132" lockText="1" noThreeD="1"/>
</file>

<file path=xl/ctrlProps/ctrlProp273.xml><?xml version="1.0" encoding="utf-8"?>
<formControlPr xmlns="http://schemas.microsoft.com/office/spreadsheetml/2009/9/main" objectType="CheckBox" fmlaLink="' (変更禁止)'!$B$130" lockText="1" noThreeD="1"/>
</file>

<file path=xl/ctrlProps/ctrlProp274.xml><?xml version="1.0" encoding="utf-8"?>
<formControlPr xmlns="http://schemas.microsoft.com/office/spreadsheetml/2009/9/main" objectType="CheckBox" fmlaLink="' (変更禁止)'!$B$131" lockText="1" noThreeD="1"/>
</file>

<file path=xl/ctrlProps/ctrlProp275.xml><?xml version="1.0" encoding="utf-8"?>
<formControlPr xmlns="http://schemas.microsoft.com/office/spreadsheetml/2009/9/main" objectType="CheckBox" fmlaLink="' (変更禁止)'!$B$133" lockText="1" noThreeD="1"/>
</file>

<file path=xl/ctrlProps/ctrlProp276.xml><?xml version="1.0" encoding="utf-8"?>
<formControlPr xmlns="http://schemas.microsoft.com/office/spreadsheetml/2009/9/main" objectType="CheckBox" fmlaLink="' (変更禁止)'!$B$136" lockText="1" noThreeD="1"/>
</file>

<file path=xl/ctrlProps/ctrlProp277.xml><?xml version="1.0" encoding="utf-8"?>
<formControlPr xmlns="http://schemas.microsoft.com/office/spreadsheetml/2009/9/main" objectType="CheckBox" fmlaLink="' (変更禁止)'!$B$134" lockText="1" noThreeD="1"/>
</file>

<file path=xl/ctrlProps/ctrlProp278.xml><?xml version="1.0" encoding="utf-8"?>
<formControlPr xmlns="http://schemas.microsoft.com/office/spreadsheetml/2009/9/main" objectType="CheckBox" fmlaLink="' (変更禁止)'!$B$135" lockText="1" noThreeD="1"/>
</file>

<file path=xl/ctrlProps/ctrlProp279.xml><?xml version="1.0" encoding="utf-8"?>
<formControlPr xmlns="http://schemas.microsoft.com/office/spreadsheetml/2009/9/main" objectType="CheckBox" fmlaLink="' (変更禁止)'!$D$132" lockText="1" noThreeD="1"/>
</file>

<file path=xl/ctrlProps/ctrlProp28.xml><?xml version="1.0" encoding="utf-8"?>
<formControlPr xmlns="http://schemas.microsoft.com/office/spreadsheetml/2009/9/main" objectType="CheckBox" fmlaLink="' (変更禁止)'!$B$25" lockText="1" noThreeD="1"/>
</file>

<file path=xl/ctrlProps/ctrlProp280.xml><?xml version="1.0" encoding="utf-8"?>
<formControlPr xmlns="http://schemas.microsoft.com/office/spreadsheetml/2009/9/main" objectType="CheckBox" fmlaLink="' (変更禁止)'!$D$130" lockText="1" noThreeD="1"/>
</file>

<file path=xl/ctrlProps/ctrlProp281.xml><?xml version="1.0" encoding="utf-8"?>
<formControlPr xmlns="http://schemas.microsoft.com/office/spreadsheetml/2009/9/main" objectType="CheckBox" fmlaLink="' (変更禁止)'!$D$136" lockText="1" noThreeD="1"/>
</file>

<file path=xl/ctrlProps/ctrlProp282.xml><?xml version="1.0" encoding="utf-8"?>
<formControlPr xmlns="http://schemas.microsoft.com/office/spreadsheetml/2009/9/main" objectType="CheckBox" fmlaLink="' (変更禁止)'!$D$135" lockText="1" noThreeD="1"/>
</file>

<file path=xl/ctrlProps/ctrlProp283.xml><?xml version="1.0" encoding="utf-8"?>
<formControlPr xmlns="http://schemas.microsoft.com/office/spreadsheetml/2009/9/main" objectType="CheckBox" fmlaLink="' (変更禁止)'!$F$132" lockText="1" noThreeD="1"/>
</file>

<file path=xl/ctrlProps/ctrlProp284.xml><?xml version="1.0" encoding="utf-8"?>
<formControlPr xmlns="http://schemas.microsoft.com/office/spreadsheetml/2009/9/main" objectType="CheckBox" fmlaLink="' (変更禁止)'!$F$130" lockText="1" noThreeD="1"/>
</file>

<file path=xl/ctrlProps/ctrlProp285.xml><?xml version="1.0" encoding="utf-8"?>
<formControlPr xmlns="http://schemas.microsoft.com/office/spreadsheetml/2009/9/main" objectType="CheckBox" fmlaLink="' (変更禁止)'!$F$136" lockText="1" noThreeD="1"/>
</file>

<file path=xl/ctrlProps/ctrlProp286.xml><?xml version="1.0" encoding="utf-8"?>
<formControlPr xmlns="http://schemas.microsoft.com/office/spreadsheetml/2009/9/main" objectType="CheckBox" fmlaLink="' (変更禁止)'!$F$135" lockText="1" noThreeD="1"/>
</file>

<file path=xl/ctrlProps/ctrlProp287.xml><?xml version="1.0" encoding="utf-8"?>
<formControlPr xmlns="http://schemas.microsoft.com/office/spreadsheetml/2009/9/main" objectType="CheckBox" fmlaLink="' (変更禁止)'!$H$132" lockText="1" noThreeD="1"/>
</file>

<file path=xl/ctrlProps/ctrlProp288.xml><?xml version="1.0" encoding="utf-8"?>
<formControlPr xmlns="http://schemas.microsoft.com/office/spreadsheetml/2009/9/main" objectType="CheckBox" fmlaLink="' (変更禁止)'!$H$136" lockText="1" noThreeD="1"/>
</file>

<file path=xl/ctrlProps/ctrlProp289.xml><?xml version="1.0" encoding="utf-8"?>
<formControlPr xmlns="http://schemas.microsoft.com/office/spreadsheetml/2009/9/main" objectType="CheckBox" fmlaLink="' (変更禁止)'!$H$135" lockText="1" noThreeD="1"/>
</file>

<file path=xl/ctrlProps/ctrlProp29.xml><?xml version="1.0" encoding="utf-8"?>
<formControlPr xmlns="http://schemas.microsoft.com/office/spreadsheetml/2009/9/main" objectType="CheckBox" fmlaLink="' (変更禁止)'!$B$27" lockText="1" noThreeD="1"/>
</file>

<file path=xl/ctrlProps/ctrlProp290.xml><?xml version="1.0" encoding="utf-8"?>
<formControlPr xmlns="http://schemas.microsoft.com/office/spreadsheetml/2009/9/main" objectType="CheckBox" fmlaLink="' (変更禁止)'!$J$132" lockText="1" noThreeD="1"/>
</file>

<file path=xl/ctrlProps/ctrlProp291.xml><?xml version="1.0" encoding="utf-8"?>
<formControlPr xmlns="http://schemas.microsoft.com/office/spreadsheetml/2009/9/main" objectType="CheckBox" fmlaLink="' (変更禁止)'!$J$136" lockText="1" noThreeD="1"/>
</file>

<file path=xl/ctrlProps/ctrlProp292.xml><?xml version="1.0" encoding="utf-8"?>
<formControlPr xmlns="http://schemas.microsoft.com/office/spreadsheetml/2009/9/main" objectType="CheckBox" fmlaLink="' (変更禁止)'!$J$135" lockText="1" noThreeD="1"/>
</file>

<file path=xl/ctrlProps/ctrlProp293.xml><?xml version="1.0" encoding="utf-8"?>
<formControlPr xmlns="http://schemas.microsoft.com/office/spreadsheetml/2009/9/main" objectType="CheckBox" fmlaLink="' (変更禁止)'!$B$14" lockText="1" noThreeD="1"/>
</file>

<file path=xl/ctrlProps/ctrlProp294.xml><?xml version="1.0" encoding="utf-8"?>
<formControlPr xmlns="http://schemas.microsoft.com/office/spreadsheetml/2009/9/main" objectType="CheckBox" fmlaLink="' (変更禁止)'!$B$19" lockText="1" noThreeD="1"/>
</file>

<file path=xl/ctrlProps/ctrlProp295.xml><?xml version="1.0" encoding="utf-8"?>
<formControlPr xmlns="http://schemas.microsoft.com/office/spreadsheetml/2009/9/main" objectType="CheckBox" fmlaLink="' (変更禁止)'!$B$21" lockText="1" noThreeD="1"/>
</file>

<file path=xl/ctrlProps/ctrlProp296.xml><?xml version="1.0" encoding="utf-8"?>
<formControlPr xmlns="http://schemas.microsoft.com/office/spreadsheetml/2009/9/main" objectType="CheckBox" fmlaLink="' (変更禁止)'!$B$23" lockText="1" noThreeD="1"/>
</file>

<file path=xl/ctrlProps/ctrlProp297.xml><?xml version="1.0" encoding="utf-8"?>
<formControlPr xmlns="http://schemas.microsoft.com/office/spreadsheetml/2009/9/main" objectType="CheckBox" fmlaLink="' (変更禁止)'!$B$29" lockText="1" noThreeD="1"/>
</file>

<file path=xl/ctrlProps/ctrlProp298.xml><?xml version="1.0" encoding="utf-8"?>
<formControlPr xmlns="http://schemas.microsoft.com/office/spreadsheetml/2009/9/main" objectType="CheckBox" fmlaLink="' (変更禁止)'!$B$31" lockText="1" noThreeD="1"/>
</file>

<file path=xl/ctrlProps/ctrlProp299.xml><?xml version="1.0" encoding="utf-8"?>
<formControlPr xmlns="http://schemas.microsoft.com/office/spreadsheetml/2009/9/main" objectType="CheckBox" fmlaLink="' (変更禁止)'!$B$3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 (変更禁止)'!$B$30" lockText="1" noThreeD="1"/>
</file>

<file path=xl/ctrlProps/ctrlProp300.xml><?xml version="1.0" encoding="utf-8"?>
<formControlPr xmlns="http://schemas.microsoft.com/office/spreadsheetml/2009/9/main" objectType="CheckBox" fmlaLink="' (変更禁止)'!$B$35" lockText="1" noThreeD="1"/>
</file>

<file path=xl/ctrlProps/ctrlProp301.xml><?xml version="1.0" encoding="utf-8"?>
<formControlPr xmlns="http://schemas.microsoft.com/office/spreadsheetml/2009/9/main" objectType="CheckBox" fmlaLink="' (変更禁止)'!$B$39" lockText="1" noThreeD="1"/>
</file>

<file path=xl/ctrlProps/ctrlProp302.xml><?xml version="1.0" encoding="utf-8"?>
<formControlPr xmlns="http://schemas.microsoft.com/office/spreadsheetml/2009/9/main" objectType="CheckBox" fmlaLink="' (変更禁止)'!$B$41" lockText="1" noThreeD="1"/>
</file>

<file path=xl/ctrlProps/ctrlProp303.xml><?xml version="1.0" encoding="utf-8"?>
<formControlPr xmlns="http://schemas.microsoft.com/office/spreadsheetml/2009/9/main" objectType="CheckBox" fmlaLink="' (変更禁止)'!$B$45" lockText="1" noThreeD="1"/>
</file>

<file path=xl/ctrlProps/ctrlProp304.xml><?xml version="1.0" encoding="utf-8"?>
<formControlPr xmlns="http://schemas.microsoft.com/office/spreadsheetml/2009/9/main" objectType="CheckBox" fmlaLink="' (変更禁止)'!$B$48" lockText="1" noThreeD="1"/>
</file>

<file path=xl/ctrlProps/ctrlProp305.xml><?xml version="1.0" encoding="utf-8"?>
<formControlPr xmlns="http://schemas.microsoft.com/office/spreadsheetml/2009/9/main" objectType="CheckBox" fmlaLink="' (変更禁止)'!$B$53" lockText="1" noThreeD="1"/>
</file>

<file path=xl/ctrlProps/ctrlProp306.xml><?xml version="1.0" encoding="utf-8"?>
<formControlPr xmlns="http://schemas.microsoft.com/office/spreadsheetml/2009/9/main" objectType="CheckBox" fmlaLink="' (変更禁止)'!$B$113" lockText="1" noThreeD="1"/>
</file>

<file path=xl/ctrlProps/ctrlProp307.xml><?xml version="1.0" encoding="utf-8"?>
<formControlPr xmlns="http://schemas.microsoft.com/office/spreadsheetml/2009/9/main" objectType="CheckBox" fmlaLink="' (変更禁止)'!$B$128" lockText="1" noThreeD="1"/>
</file>

<file path=xl/ctrlProps/ctrlProp308.xml><?xml version="1.0" encoding="utf-8"?>
<formControlPr xmlns="http://schemas.microsoft.com/office/spreadsheetml/2009/9/main" objectType="CheckBox" fmlaLink="' (変更禁止)'!$B$138" lockText="1" noThreeD="1"/>
</file>

<file path=xl/ctrlProps/ctrlProp309.xml><?xml version="1.0" encoding="utf-8"?>
<formControlPr xmlns="http://schemas.microsoft.com/office/spreadsheetml/2009/9/main" objectType="CheckBox" fmlaLink="' (変更禁止)'!$B$137" lockText="1" noThreeD="1"/>
</file>

<file path=xl/ctrlProps/ctrlProp31.xml><?xml version="1.0" encoding="utf-8"?>
<formControlPr xmlns="http://schemas.microsoft.com/office/spreadsheetml/2009/9/main" objectType="CheckBox" fmlaLink="' (変更禁止)'!$B$28" lockText="1" noThreeD="1"/>
</file>

<file path=xl/ctrlProps/ctrlProp310.xml><?xml version="1.0" encoding="utf-8"?>
<formControlPr xmlns="http://schemas.microsoft.com/office/spreadsheetml/2009/9/main" objectType="CheckBox" fmlaLink="' (変更禁止)'!$D$138" lockText="1" noThreeD="1"/>
</file>

<file path=xl/ctrlProps/ctrlProp311.xml><?xml version="1.0" encoding="utf-8"?>
<formControlPr xmlns="http://schemas.microsoft.com/office/spreadsheetml/2009/9/main" objectType="CheckBox" fmlaLink="' (変更禁止)'!$D$137" lockText="1" noThreeD="1"/>
</file>

<file path=xl/ctrlProps/ctrlProp312.xml><?xml version="1.0" encoding="utf-8"?>
<formControlPr xmlns="http://schemas.microsoft.com/office/spreadsheetml/2009/9/main" objectType="CheckBox" fmlaLink="' (変更禁止)'!$F$138" lockText="1" noThreeD="1"/>
</file>

<file path=xl/ctrlProps/ctrlProp313.xml><?xml version="1.0" encoding="utf-8"?>
<formControlPr xmlns="http://schemas.microsoft.com/office/spreadsheetml/2009/9/main" objectType="CheckBox" fmlaLink="' (変更禁止)'!$F$137" lockText="1" noThreeD="1"/>
</file>

<file path=xl/ctrlProps/ctrlProp314.xml><?xml version="1.0" encoding="utf-8"?>
<formControlPr xmlns="http://schemas.microsoft.com/office/spreadsheetml/2009/9/main" objectType="CheckBox" fmlaLink="' (変更禁止)'!$H$138" lockText="1" noThreeD="1"/>
</file>

<file path=xl/ctrlProps/ctrlProp315.xml><?xml version="1.0" encoding="utf-8"?>
<formControlPr xmlns="http://schemas.microsoft.com/office/spreadsheetml/2009/9/main" objectType="CheckBox" fmlaLink="' (変更禁止)'!$H$137" lockText="1" noThreeD="1"/>
</file>

<file path=xl/ctrlProps/ctrlProp316.xml><?xml version="1.0" encoding="utf-8"?>
<formControlPr xmlns="http://schemas.microsoft.com/office/spreadsheetml/2009/9/main" objectType="CheckBox" fmlaLink="' (変更禁止)'!$J$138" lockText="1" noThreeD="1"/>
</file>

<file path=xl/ctrlProps/ctrlProp317.xml><?xml version="1.0" encoding="utf-8"?>
<formControlPr xmlns="http://schemas.microsoft.com/office/spreadsheetml/2009/9/main" objectType="CheckBox" fmlaLink="' (変更禁止)'!$J$137" lockText="1" noThreeD="1"/>
</file>

<file path=xl/ctrlProps/ctrlProp318.xml><?xml version="1.0" encoding="utf-8"?>
<formControlPr xmlns="http://schemas.microsoft.com/office/spreadsheetml/2009/9/main" objectType="CheckBox" fmlaLink="' (変更禁止)'!$B$141" lockText="1" noThreeD="1"/>
</file>

<file path=xl/ctrlProps/ctrlProp319.xml><?xml version="1.0" encoding="utf-8"?>
<formControlPr xmlns="http://schemas.microsoft.com/office/spreadsheetml/2009/9/main" objectType="CheckBox" fmlaLink="' (変更禁止)'!$B$140" lockText="1" noThreeD="1"/>
</file>

<file path=xl/ctrlProps/ctrlProp32.xml><?xml version="1.0" encoding="utf-8"?>
<formControlPr xmlns="http://schemas.microsoft.com/office/spreadsheetml/2009/9/main" objectType="CheckBox" fmlaLink="' (変更禁止)'!$B$7" lockText="1" noThreeD="1"/>
</file>

<file path=xl/ctrlProps/ctrlProp320.xml><?xml version="1.0" encoding="utf-8"?>
<formControlPr xmlns="http://schemas.microsoft.com/office/spreadsheetml/2009/9/main" objectType="CheckBox" fmlaLink="' (変更禁止)'!$D$141" lockText="1" noThreeD="1"/>
</file>

<file path=xl/ctrlProps/ctrlProp321.xml><?xml version="1.0" encoding="utf-8"?>
<formControlPr xmlns="http://schemas.microsoft.com/office/spreadsheetml/2009/9/main" objectType="CheckBox" fmlaLink="' (変更禁止)'!$F$141" lockText="1" noThreeD="1"/>
</file>

<file path=xl/ctrlProps/ctrlProp322.xml><?xml version="1.0" encoding="utf-8"?>
<formControlPr xmlns="http://schemas.microsoft.com/office/spreadsheetml/2009/9/main" objectType="CheckBox" fmlaLink="' (変更禁止)'!$H$141" lockText="1" noThreeD="1"/>
</file>

<file path=xl/ctrlProps/ctrlProp323.xml><?xml version="1.0" encoding="utf-8"?>
<formControlPr xmlns="http://schemas.microsoft.com/office/spreadsheetml/2009/9/main" objectType="CheckBox" fmlaLink="' (変更禁止)'!$J$141" lockText="1" noThreeD="1"/>
</file>

<file path=xl/ctrlProps/ctrlProp324.xml><?xml version="1.0" encoding="utf-8"?>
<formControlPr xmlns="http://schemas.microsoft.com/office/spreadsheetml/2009/9/main" objectType="CheckBox" fmlaLink="' (変更禁止)'!$B$142" lockText="1" noThreeD="1"/>
</file>

<file path=xl/ctrlProps/ctrlProp325.xml><?xml version="1.0" encoding="utf-8"?>
<formControlPr xmlns="http://schemas.microsoft.com/office/spreadsheetml/2009/9/main" objectType="CheckBox" fmlaLink="' (変更禁止)'!$D$142" lockText="1" noThreeD="1"/>
</file>

<file path=xl/ctrlProps/ctrlProp326.xml><?xml version="1.0" encoding="utf-8"?>
<formControlPr xmlns="http://schemas.microsoft.com/office/spreadsheetml/2009/9/main" objectType="CheckBox" fmlaLink="' (変更禁止)'!$B$151" lockText="1" noThreeD="1"/>
</file>

<file path=xl/ctrlProps/ctrlProp327.xml><?xml version="1.0" encoding="utf-8"?>
<formControlPr xmlns="http://schemas.microsoft.com/office/spreadsheetml/2009/9/main" objectType="CheckBox" fmlaLink="' (変更禁止)'!$B$150" lockText="1" noThreeD="1"/>
</file>

<file path=xl/ctrlProps/ctrlProp328.xml><?xml version="1.0" encoding="utf-8"?>
<formControlPr xmlns="http://schemas.microsoft.com/office/spreadsheetml/2009/9/main" objectType="CheckBox" fmlaLink="' (変更禁止)'!$B$149" lockText="1" noThreeD="1"/>
</file>

<file path=xl/ctrlProps/ctrlProp329.xml><?xml version="1.0" encoding="utf-8"?>
<formControlPr xmlns="http://schemas.microsoft.com/office/spreadsheetml/2009/9/main" objectType="CheckBox" fmlaLink="' (変更禁止)'!$B$148" lockText="1" noThreeD="1"/>
</file>

<file path=xl/ctrlProps/ctrlProp33.xml><?xml version="1.0" encoding="utf-8"?>
<formControlPr xmlns="http://schemas.microsoft.com/office/spreadsheetml/2009/9/main" objectType="CheckBox" fmlaLink="' (変更禁止)'!$D$8" lockText="1" noThreeD="1"/>
</file>

<file path=xl/ctrlProps/ctrlProp330.xml><?xml version="1.0" encoding="utf-8"?>
<formControlPr xmlns="http://schemas.microsoft.com/office/spreadsheetml/2009/9/main" objectType="CheckBox" fmlaLink="' (変更禁止)'!$D$149" lockText="1" noThreeD="1"/>
</file>

<file path=xl/ctrlProps/ctrlProp331.xml><?xml version="1.0" encoding="utf-8"?>
<formControlPr xmlns="http://schemas.microsoft.com/office/spreadsheetml/2009/9/main" objectType="CheckBox" fmlaLink="' (変更禁止)'!$D$148" lockText="1" noThreeD="1"/>
</file>

<file path=xl/ctrlProps/ctrlProp332.xml><?xml version="1.0" encoding="utf-8"?>
<formControlPr xmlns="http://schemas.microsoft.com/office/spreadsheetml/2009/9/main" objectType="CheckBox" fmlaLink="' (変更禁止)'!$F$149" lockText="1" noThreeD="1"/>
</file>

<file path=xl/ctrlProps/ctrlProp333.xml><?xml version="1.0" encoding="utf-8"?>
<formControlPr xmlns="http://schemas.microsoft.com/office/spreadsheetml/2009/9/main" objectType="CheckBox" fmlaLink="' (変更禁止)'!$F$148" lockText="1" noThreeD="1"/>
</file>

<file path=xl/ctrlProps/ctrlProp334.xml><?xml version="1.0" encoding="utf-8"?>
<formControlPr xmlns="http://schemas.microsoft.com/office/spreadsheetml/2009/9/main" objectType="CheckBox" fmlaLink="' (変更禁止)'!$H$149" lockText="1" noThreeD="1"/>
</file>

<file path=xl/ctrlProps/ctrlProp335.xml><?xml version="1.0" encoding="utf-8"?>
<formControlPr xmlns="http://schemas.microsoft.com/office/spreadsheetml/2009/9/main" objectType="CheckBox" fmlaLink="' (変更禁止)'!$H$148" lockText="1" noThreeD="1"/>
</file>

<file path=xl/ctrlProps/ctrlProp336.xml><?xml version="1.0" encoding="utf-8"?>
<formControlPr xmlns="http://schemas.microsoft.com/office/spreadsheetml/2009/9/main" objectType="CheckBox" fmlaLink="' (変更禁止)'!$J$149" lockText="1" noThreeD="1"/>
</file>

<file path=xl/ctrlProps/ctrlProp337.xml><?xml version="1.0" encoding="utf-8"?>
<formControlPr xmlns="http://schemas.microsoft.com/office/spreadsheetml/2009/9/main" objectType="CheckBox" fmlaLink="' (変更禁止)'!$J$148" lockText="1" noThreeD="1"/>
</file>

<file path=xl/ctrlProps/ctrlProp338.xml><?xml version="1.0" encoding="utf-8"?>
<formControlPr xmlns="http://schemas.microsoft.com/office/spreadsheetml/2009/9/main" objectType="CheckBox" fmlaLink="' (変更禁止)'!$D$150" lockText="1" noThreeD="1"/>
</file>

<file path=xl/ctrlProps/ctrlProp339.xml><?xml version="1.0" encoding="utf-8"?>
<formControlPr xmlns="http://schemas.microsoft.com/office/spreadsheetml/2009/9/main" objectType="CheckBox" fmlaLink="' (変更禁止)'!$F$150" lockText="1" noThreeD="1"/>
</file>

<file path=xl/ctrlProps/ctrlProp34.xml><?xml version="1.0" encoding="utf-8"?>
<formControlPr xmlns="http://schemas.microsoft.com/office/spreadsheetml/2009/9/main" objectType="CheckBox" fmlaLink="' (変更禁止)'!$B$9" lockText="1" noThreeD="1"/>
</file>

<file path=xl/ctrlProps/ctrlProp340.xml><?xml version="1.0" encoding="utf-8"?>
<formControlPr xmlns="http://schemas.microsoft.com/office/spreadsheetml/2009/9/main" objectType="CheckBox" fmlaLink="' (変更禁止)'!$H$150" lockText="1" noThreeD="1"/>
</file>

<file path=xl/ctrlProps/ctrlProp341.xml><?xml version="1.0" encoding="utf-8"?>
<formControlPr xmlns="http://schemas.microsoft.com/office/spreadsheetml/2009/9/main" objectType="CheckBox" fmlaLink="' (変更禁止)'!$J$150" lockText="1" noThreeD="1"/>
</file>

<file path=xl/ctrlProps/ctrlProp342.xml><?xml version="1.0" encoding="utf-8"?>
<formControlPr xmlns="http://schemas.microsoft.com/office/spreadsheetml/2009/9/main" objectType="CheckBox" fmlaLink="' (変更禁止)'!$B$143" lockText="1" noThreeD="1"/>
</file>

<file path=xl/ctrlProps/ctrlProp343.xml><?xml version="1.0" encoding="utf-8"?>
<formControlPr xmlns="http://schemas.microsoft.com/office/spreadsheetml/2009/9/main" objectType="CheckBox" fmlaLink="' (変更禁止)'!$B$156" lockText="1" noThreeD="1"/>
</file>

<file path=xl/ctrlProps/ctrlProp344.xml><?xml version="1.0" encoding="utf-8"?>
<formControlPr xmlns="http://schemas.microsoft.com/office/spreadsheetml/2009/9/main" objectType="CheckBox" fmlaLink="' (変更禁止)'!$B$155" lockText="1" noThreeD="1"/>
</file>

<file path=xl/ctrlProps/ctrlProp345.xml><?xml version="1.0" encoding="utf-8"?>
<formControlPr xmlns="http://schemas.microsoft.com/office/spreadsheetml/2009/9/main" objectType="CheckBox" fmlaLink="' (変更禁止)'!$D$156" lockText="1" noThreeD="1"/>
</file>

<file path=xl/ctrlProps/ctrlProp346.xml><?xml version="1.0" encoding="utf-8"?>
<formControlPr xmlns="http://schemas.microsoft.com/office/spreadsheetml/2009/9/main" objectType="CheckBox" fmlaLink="' (変更禁止)'!$F$156" lockText="1" noThreeD="1"/>
</file>

<file path=xl/ctrlProps/ctrlProp347.xml><?xml version="1.0" encoding="utf-8"?>
<formControlPr xmlns="http://schemas.microsoft.com/office/spreadsheetml/2009/9/main" objectType="CheckBox" fmlaLink="' (変更禁止)'!$B$154" lockText="1" noThreeD="1"/>
</file>

<file path=xl/ctrlProps/ctrlProp348.xml><?xml version="1.0" encoding="utf-8"?>
<formControlPr xmlns="http://schemas.microsoft.com/office/spreadsheetml/2009/9/main" objectType="CheckBox" fmlaLink="' (変更禁止)'!$B$153" lockText="1" noThreeD="1"/>
</file>

<file path=xl/ctrlProps/ctrlProp349.xml><?xml version="1.0" encoding="utf-8"?>
<formControlPr xmlns="http://schemas.microsoft.com/office/spreadsheetml/2009/9/main" objectType="CheckBox" fmlaLink="' (変更禁止)'!$D$153" lockText="1" noThreeD="1"/>
</file>

<file path=xl/ctrlProps/ctrlProp35.xml><?xml version="1.0" encoding="utf-8"?>
<formControlPr xmlns="http://schemas.microsoft.com/office/spreadsheetml/2009/9/main" objectType="CheckBox" fmlaLink="' (変更禁止)'!$D$13" lockText="1" noThreeD="1"/>
</file>

<file path=xl/ctrlProps/ctrlProp350.xml><?xml version="1.0" encoding="utf-8"?>
<formControlPr xmlns="http://schemas.microsoft.com/office/spreadsheetml/2009/9/main" objectType="CheckBox" fmlaLink="' (変更禁止)'!$F$153" lockText="1" noThreeD="1"/>
</file>

<file path=xl/ctrlProps/ctrlProp351.xml><?xml version="1.0" encoding="utf-8"?>
<formControlPr xmlns="http://schemas.microsoft.com/office/spreadsheetml/2009/9/main" objectType="CheckBox" fmlaLink="' (変更禁止)'!$H$153" lockText="1" noThreeD="1"/>
</file>

<file path=xl/ctrlProps/ctrlProp352.xml><?xml version="1.0" encoding="utf-8"?>
<formControlPr xmlns="http://schemas.microsoft.com/office/spreadsheetml/2009/9/main" objectType="CheckBox" fmlaLink="' (変更禁止)'!$J$153" lockText="1" noThreeD="1"/>
</file>

<file path=xl/ctrlProps/ctrlProp353.xml><?xml version="1.0" encoding="utf-8"?>
<formControlPr xmlns="http://schemas.microsoft.com/office/spreadsheetml/2009/9/main" objectType="CheckBox" fmlaLink="' (変更禁止)'!$B$161" lockText="1" noThreeD="1"/>
</file>

<file path=xl/ctrlProps/ctrlProp354.xml><?xml version="1.0" encoding="utf-8"?>
<formControlPr xmlns="http://schemas.microsoft.com/office/spreadsheetml/2009/9/main" objectType="CheckBox" fmlaLink="' (変更禁止)'!$B$160" lockText="1" noThreeD="1"/>
</file>

<file path=xl/ctrlProps/ctrlProp355.xml><?xml version="1.0" encoding="utf-8"?>
<formControlPr xmlns="http://schemas.microsoft.com/office/spreadsheetml/2009/9/main" objectType="CheckBox" fmlaLink="' (変更禁止)'!$D$161" lockText="1" noThreeD="1"/>
</file>

<file path=xl/ctrlProps/ctrlProp356.xml><?xml version="1.0" encoding="utf-8"?>
<formControlPr xmlns="http://schemas.microsoft.com/office/spreadsheetml/2009/9/main" objectType="CheckBox" fmlaLink="' (変更禁止)'!$F$161" lockText="1" noThreeD="1"/>
</file>

<file path=xl/ctrlProps/ctrlProp357.xml><?xml version="1.0" encoding="utf-8"?>
<formControlPr xmlns="http://schemas.microsoft.com/office/spreadsheetml/2009/9/main" objectType="CheckBox" fmlaLink="' (変更禁止)'!$H$161" lockText="1" noThreeD="1"/>
</file>

<file path=xl/ctrlProps/ctrlProp358.xml><?xml version="1.0" encoding="utf-8"?>
<formControlPr xmlns="http://schemas.microsoft.com/office/spreadsheetml/2009/9/main" objectType="CheckBox" fmlaLink="' (変更禁止)'!$J$161" lockText="1" noThreeD="1"/>
</file>

<file path=xl/ctrlProps/ctrlProp359.xml><?xml version="1.0" encoding="utf-8"?>
<formControlPr xmlns="http://schemas.microsoft.com/office/spreadsheetml/2009/9/main" objectType="CheckBox" fmlaLink="' (変更禁止)'!$B$158" lockText="1" noThreeD="1"/>
</file>

<file path=xl/ctrlProps/ctrlProp36.xml><?xml version="1.0" encoding="utf-8"?>
<formControlPr xmlns="http://schemas.microsoft.com/office/spreadsheetml/2009/9/main" objectType="CheckBox" fmlaLink="' (変更禁止)'!$D$11" lockText="1" noThreeD="1"/>
</file>

<file path=xl/ctrlProps/ctrlProp360.xml><?xml version="1.0" encoding="utf-8"?>
<formControlPr xmlns="http://schemas.microsoft.com/office/spreadsheetml/2009/9/main" objectType="CheckBox" fmlaLink="' (変更禁止)'!$B$157" lockText="1" noThreeD="1"/>
</file>

<file path=xl/ctrlProps/ctrlProp361.xml><?xml version="1.0" encoding="utf-8"?>
<formControlPr xmlns="http://schemas.microsoft.com/office/spreadsheetml/2009/9/main" objectType="CheckBox" fmlaLink="' (変更禁止)'!$D$158" lockText="1" noThreeD="1"/>
</file>

<file path=xl/ctrlProps/ctrlProp362.xml><?xml version="1.0" encoding="utf-8"?>
<formControlPr xmlns="http://schemas.microsoft.com/office/spreadsheetml/2009/9/main" objectType="CheckBox" fmlaLink="' (変更禁止)'!$F$158" lockText="1" noThreeD="1"/>
</file>

<file path=xl/ctrlProps/ctrlProp363.xml><?xml version="1.0" encoding="utf-8"?>
<formControlPr xmlns="http://schemas.microsoft.com/office/spreadsheetml/2009/9/main" objectType="CheckBox" fmlaLink="' (変更禁止)'!$H$158" lockText="1" noThreeD="1"/>
</file>

<file path=xl/ctrlProps/ctrlProp364.xml><?xml version="1.0" encoding="utf-8"?>
<formControlPr xmlns="http://schemas.microsoft.com/office/spreadsheetml/2009/9/main" objectType="CheckBox" fmlaLink="' (変更禁止)'!$J$158" lockText="1" noThreeD="1"/>
</file>

<file path=xl/ctrlProps/ctrlProp365.xml><?xml version="1.0" encoding="utf-8"?>
<formControlPr xmlns="http://schemas.microsoft.com/office/spreadsheetml/2009/9/main" objectType="CheckBox" fmlaLink="' (変更禁止)'!$B$164" lockText="1" noThreeD="1"/>
</file>

<file path=xl/ctrlProps/ctrlProp366.xml><?xml version="1.0" encoding="utf-8"?>
<formControlPr xmlns="http://schemas.microsoft.com/office/spreadsheetml/2009/9/main" objectType="CheckBox" fmlaLink="' (変更禁止)'!$B$163" lockText="1" noThreeD="1"/>
</file>

<file path=xl/ctrlProps/ctrlProp367.xml><?xml version="1.0" encoding="utf-8"?>
<formControlPr xmlns="http://schemas.microsoft.com/office/spreadsheetml/2009/9/main" objectType="CheckBox" fmlaLink="' (変更禁止)'!$B$165" lockText="1" noThreeD="1"/>
</file>

<file path=xl/ctrlProps/ctrlProp368.xml><?xml version="1.0" encoding="utf-8"?>
<formControlPr xmlns="http://schemas.microsoft.com/office/spreadsheetml/2009/9/main" objectType="CheckBox" fmlaLink="' (変更禁止)'!$B$162" lockText="1" noThreeD="1"/>
</file>

<file path=xl/ctrlProps/ctrlProp369.xml><?xml version="1.0" encoding="utf-8"?>
<formControlPr xmlns="http://schemas.microsoft.com/office/spreadsheetml/2009/9/main" objectType="CheckBox" fmlaLink="' (変更禁止)'!$D$162" lockText="1" noThreeD="1"/>
</file>

<file path=xl/ctrlProps/ctrlProp37.xml><?xml version="1.0" encoding="utf-8"?>
<formControlPr xmlns="http://schemas.microsoft.com/office/spreadsheetml/2009/9/main" objectType="CheckBox" fmlaLink="' (変更禁止)'!$D$18" lockText="1" noThreeD="1"/>
</file>

<file path=xl/ctrlProps/ctrlProp370.xml><?xml version="1.0" encoding="utf-8"?>
<formControlPr xmlns="http://schemas.microsoft.com/office/spreadsheetml/2009/9/main" objectType="CheckBox" fmlaLink="' (変更禁止)'!$F$162" lockText="1" noThreeD="1"/>
</file>

<file path=xl/ctrlProps/ctrlProp371.xml><?xml version="1.0" encoding="utf-8"?>
<formControlPr xmlns="http://schemas.microsoft.com/office/spreadsheetml/2009/9/main" objectType="CheckBox" fmlaLink="' (変更禁止)'!$H$162" lockText="1" noThreeD="1"/>
</file>

<file path=xl/ctrlProps/ctrlProp372.xml><?xml version="1.0" encoding="utf-8"?>
<formControlPr xmlns="http://schemas.microsoft.com/office/spreadsheetml/2009/9/main" objectType="CheckBox" fmlaLink="' (変更禁止)'!$J$162" lockText="1" noThreeD="1"/>
</file>

<file path=xl/ctrlProps/ctrlProp373.xml><?xml version="1.0" encoding="utf-8"?>
<formControlPr xmlns="http://schemas.microsoft.com/office/spreadsheetml/2009/9/main" objectType="CheckBox" fmlaLink="' (変更禁止)'!$D$163" lockText="1" noThreeD="1"/>
</file>

<file path=xl/ctrlProps/ctrlProp374.xml><?xml version="1.0" encoding="utf-8"?>
<formControlPr xmlns="http://schemas.microsoft.com/office/spreadsheetml/2009/9/main" objectType="CheckBox" fmlaLink="' (変更禁止)'!$F$163" lockText="1" noThreeD="1"/>
</file>

<file path=xl/ctrlProps/ctrlProp375.xml><?xml version="1.0" encoding="utf-8"?>
<formControlPr xmlns="http://schemas.microsoft.com/office/spreadsheetml/2009/9/main" objectType="CheckBox" fmlaLink="' (変更禁止)'!$H$163" lockText="1" noThreeD="1"/>
</file>

<file path=xl/ctrlProps/ctrlProp376.xml><?xml version="1.0" encoding="utf-8"?>
<formControlPr xmlns="http://schemas.microsoft.com/office/spreadsheetml/2009/9/main" objectType="CheckBox" fmlaLink="' (変更禁止)'!$J$163" lockText="1" noThreeD="1"/>
</file>

<file path=xl/ctrlProps/ctrlProp377.xml><?xml version="1.0" encoding="utf-8"?>
<formControlPr xmlns="http://schemas.microsoft.com/office/spreadsheetml/2009/9/main" objectType="CheckBox" fmlaLink="' (変更禁止)'!$F$83" lockText="1" noThreeD="1"/>
</file>

<file path=xl/ctrlProps/ctrlProp378.xml><?xml version="1.0" encoding="utf-8"?>
<formControlPr xmlns="http://schemas.microsoft.com/office/spreadsheetml/2009/9/main" objectType="CheckBox" fmlaLink="' (変更禁止)'!$D$44" lockText="1" noThreeD="1"/>
</file>

<file path=xl/ctrlProps/ctrlProp379.xml><?xml version="1.0" encoding="utf-8"?>
<formControlPr xmlns="http://schemas.microsoft.com/office/spreadsheetml/2009/9/main" objectType="CheckBox" fmlaLink="' (変更禁止)'!$F$44" lockText="1" noThreeD="1"/>
</file>

<file path=xl/ctrlProps/ctrlProp38.xml><?xml version="1.0" encoding="utf-8"?>
<formControlPr xmlns="http://schemas.microsoft.com/office/spreadsheetml/2009/9/main" objectType="CheckBox" fmlaLink="' (変更禁止)'!$D$15" lockText="1" noThreeD="1"/>
</file>

<file path=xl/ctrlProps/ctrlProp380.xml><?xml version="1.0" encoding="utf-8"?>
<formControlPr xmlns="http://schemas.microsoft.com/office/spreadsheetml/2009/9/main" objectType="CheckBox" fmlaLink="' (変更禁止)'!$H$44" lockText="1" noThreeD="1"/>
</file>

<file path=xl/ctrlProps/ctrlProp381.xml><?xml version="1.0" encoding="utf-8"?>
<formControlPr xmlns="http://schemas.microsoft.com/office/spreadsheetml/2009/9/main" objectType="CheckBox" fmlaLink="' (変更禁止)'!$B$58" lockText="1" noThreeD="1"/>
</file>

<file path=xl/ctrlProps/ctrlProp382.xml><?xml version="1.0" encoding="utf-8"?>
<formControlPr xmlns="http://schemas.microsoft.com/office/spreadsheetml/2009/9/main" objectType="CheckBox" fmlaLink="' (変更禁止)'!$D$58" lockText="1" noThreeD="1"/>
</file>

<file path=xl/ctrlProps/ctrlProp383.xml><?xml version="1.0" encoding="utf-8"?>
<formControlPr xmlns="http://schemas.microsoft.com/office/spreadsheetml/2009/9/main" objectType="CheckBox" fmlaLink="' (変更禁止)'!$B$51" lockText="1" noThreeD="1"/>
</file>

<file path=xl/ctrlProps/ctrlProp384.xml><?xml version="1.0" encoding="utf-8"?>
<formControlPr xmlns="http://schemas.microsoft.com/office/spreadsheetml/2009/9/main" objectType="CheckBox" fmlaLink="' (変更禁止)'!$J$49" lockText="1" noThreeD="1"/>
</file>

<file path=xl/ctrlProps/ctrlProp385.xml><?xml version="1.0" encoding="utf-8"?>
<formControlPr xmlns="http://schemas.microsoft.com/office/spreadsheetml/2009/9/main" objectType="CheckBox" fmlaLink="' (変更禁止)'!$H$49" lockText="1" noThreeD="1"/>
</file>

<file path=xl/ctrlProps/ctrlProp386.xml><?xml version="1.0" encoding="utf-8"?>
<formControlPr xmlns="http://schemas.microsoft.com/office/spreadsheetml/2009/9/main" objectType="CheckBox" fmlaLink="' (変更禁止)'!$B$50" lockText="1" noThreeD="1"/>
</file>

<file path=xl/ctrlProps/ctrlProp387.xml><?xml version="1.0" encoding="utf-8"?>
<formControlPr xmlns="http://schemas.microsoft.com/office/spreadsheetml/2009/9/main" objectType="CheckBox" fmlaLink="' (変更禁止)'!$F$91" lockText="1" noThreeD="1"/>
</file>

<file path=xl/ctrlProps/ctrlProp388.xml><?xml version="1.0" encoding="utf-8"?>
<formControlPr xmlns="http://schemas.microsoft.com/office/spreadsheetml/2009/9/main" objectType="CheckBox" fmlaLink="' (変更禁止)'!$B$122" lockText="1" noThreeD="1"/>
</file>

<file path=xl/ctrlProps/ctrlProp389.xml><?xml version="1.0" encoding="utf-8"?>
<formControlPr xmlns="http://schemas.microsoft.com/office/spreadsheetml/2009/9/main" objectType="CheckBox" fmlaLink="' (変更禁止)'!$B$139" lockText="1" noThreeD="1"/>
</file>

<file path=xl/ctrlProps/ctrlProp39.xml><?xml version="1.0" encoding="utf-8"?>
<formControlPr xmlns="http://schemas.microsoft.com/office/spreadsheetml/2009/9/main" objectType="CheckBox" fmlaLink="' (変更禁止)'!$D$16" lockText="1" noThreeD="1"/>
</file>

<file path=xl/ctrlProps/ctrlProp390.xml><?xml version="1.0" encoding="utf-8"?>
<formControlPr xmlns="http://schemas.microsoft.com/office/spreadsheetml/2009/9/main" objectType="CheckBox" fmlaLink="' (変更禁止)'!$D$139" lockText="1" noThreeD="1"/>
</file>

<file path=xl/ctrlProps/ctrlProp391.xml><?xml version="1.0" encoding="utf-8"?>
<formControlPr xmlns="http://schemas.microsoft.com/office/spreadsheetml/2009/9/main" objectType="CheckBox" fmlaLink="' (変更禁止)'!$D$164" lockText="1" noThreeD="1"/>
</file>

<file path=xl/ctrlProps/ctrlProp392.xml><?xml version="1.0" encoding="utf-8"?>
<formControlPr xmlns="http://schemas.microsoft.com/office/spreadsheetml/2009/9/main" objectType="CheckBox" fmlaLink="' (変更禁止)'!$D$159" lockText="1" noThreeD="1"/>
</file>

<file path=xl/ctrlProps/ctrlProp393.xml><?xml version="1.0" encoding="utf-8"?>
<formControlPr xmlns="http://schemas.microsoft.com/office/spreadsheetml/2009/9/main" objectType="CheckBox" fmlaLink="' (変更禁止)'!$B$159" lockText="1" noThreeD="1"/>
</file>

<file path=xl/ctrlProps/ctrlProp394.xml><?xml version="1.0" encoding="utf-8"?>
<formControlPr xmlns="http://schemas.microsoft.com/office/spreadsheetml/2009/9/main" objectType="CheckBox" fmlaLink="' (変更禁止)'!$F$139" lockText="1" noThreeD="1"/>
</file>

<file path=xl/ctrlProps/ctrlProp395.xml><?xml version="1.0" encoding="utf-8"?>
<formControlPr xmlns="http://schemas.microsoft.com/office/spreadsheetml/2009/9/main" objectType="CheckBox" fmlaLink="' (変更禁止)'!$H$139" lockText="1" noThreeD="1"/>
</file>

<file path=xl/ctrlProps/ctrlProp396.xml><?xml version="1.0" encoding="utf-8"?>
<formControlPr xmlns="http://schemas.microsoft.com/office/spreadsheetml/2009/9/main" objectType="CheckBox" fmlaLink="' (変更禁止)'!$B$152" lockText="1" noThreeD="1"/>
</file>

<file path=xl/ctrlProps/ctrlProp397.xml><?xml version="1.0" encoding="utf-8"?>
<formControlPr xmlns="http://schemas.microsoft.com/office/spreadsheetml/2009/9/main" objectType="CheckBox" fmlaLink="' (変更禁止)'!$J$44" lockText="1" noThreeD="1"/>
</file>

<file path=xl/ctrlProps/ctrlProp398.xml><?xml version="1.0" encoding="utf-8"?>
<formControlPr xmlns="http://schemas.microsoft.com/office/spreadsheetml/2009/9/main" objectType="CheckBox" fmlaLink="' (変更禁止)'!$D$50"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 (変更禁止)'!$D$22"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 (変更禁止)'!$D$20"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 (変更禁止)'!$D$24"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 (変更禁止)'!$D$27"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 (変更禁止)'!$D$30"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 (変更禁止)'!$D$28"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 (変更禁止)'!$F$8"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 (変更禁止)'!$F$5"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 (変更禁止)'!$F$13"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 (変更禁止)'!$F$11"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 (変更禁止)'!$F$18"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 (変更禁止)'!$F$15"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 (変更禁止)'!$F$22"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 (変更禁止)'!$F$24"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 (変更禁止)'!$F$27"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fmlaLink="$B$32" lockText="1" noThreeD="1"/>
</file>

<file path=xl/ctrlProps/ctrlProp55.xml><?xml version="1.0" encoding="utf-8"?>
<formControlPr xmlns="http://schemas.microsoft.com/office/spreadsheetml/2009/9/main" objectType="CheckBox" fmlaLink="' (変更禁止)'!$F$30"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fmlaLink="$D$32"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 (変更禁止)'!$H$8"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 (変更禁止)'!$H$5"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 (変更禁止)'!$H$13"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 (変更禁止)'!$H$18"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 (変更禁止)'!$H$15"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 (変更禁止)'!$H$22"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 (変更禁止)'!$H$24"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 (変更禁止)'!$H$27"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 (変更禁止)'!$H$30"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 (変更禁止)'!$J$8"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 (変更禁止)'!$J$5"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 (変更禁止)'!$J$13"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 (変更禁止)'!$J$18"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 (変更禁止)'!$J$15"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 (変更禁止)'!$J$24"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 (変更禁止)'!$J$27"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 (変更禁止)'!$J$30"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 (変更禁止)'!$B$11"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 (変更禁止)'!$B$34"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 (変更禁止)'!$B$32"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 (変更禁止)'!$B$38"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 (変更禁止)'!$B$36"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 (変更禁止)'!$B$37"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 (変更禁止)'!$D$34"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 (変更禁止)'!$D$32"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 (変更禁止)'!$D$38"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 (変更禁止)'!$D$36"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 (変更禁止)'!$D$37"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 (変更禁止)'!$F$34"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 (変更禁止)'!$F$38"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fmlaLink="' (変更禁止)'!$F$18"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 (変更禁止)'!$F$36" lockText="1" noThreeD="1"/>
</file>

<file path=xl/ctrlProps/ctrlProp860.xml><?xml version="1.0" encoding="utf-8"?>
<formControlPr xmlns="http://schemas.microsoft.com/office/spreadsheetml/2009/9/main" objectType="CheckBox" fmlaLink="' (変更禁止)'!$F$49" lockText="1" noThreeD="1"/>
</file>

<file path=xl/ctrlProps/ctrlProp861.xml><?xml version="1.0" encoding="utf-8"?>
<formControlPr xmlns="http://schemas.microsoft.com/office/spreadsheetml/2009/9/main" objectType="CheckBox" fmlaLink="' (変更禁止)'!$F$49"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fmlaLink="' (変更禁止)'!$D$91" lockText="1" noThreeD="1"/>
</file>

<file path=xl/ctrlProps/ctrlProp865.xml><?xml version="1.0" encoding="utf-8"?>
<formControlPr xmlns="http://schemas.microsoft.com/office/spreadsheetml/2009/9/main" objectType="CheckBox" fmlaLink="' (変更禁止)'!$B$123" lockText="1" noThreeD="1"/>
</file>

<file path=xl/ctrlProps/ctrlProp866.xml><?xml version="1.0" encoding="utf-8"?>
<formControlPr xmlns="http://schemas.microsoft.com/office/spreadsheetml/2009/9/main" objectType="CheckBox" fmlaLink="' (変更禁止)'!$B$138" lockText="1" noThreeD="1"/>
</file>

<file path=xl/ctrlProps/ctrlProp867.xml><?xml version="1.0" encoding="utf-8"?>
<formControlPr xmlns="http://schemas.microsoft.com/office/spreadsheetml/2009/9/main" objectType="CheckBox" fmlaLink="' (変更禁止)'!$D$138" lockText="1" noThreeD="1"/>
</file>

<file path=xl/ctrlProps/ctrlProp868.xml><?xml version="1.0" encoding="utf-8"?>
<formControlPr xmlns="http://schemas.microsoft.com/office/spreadsheetml/2009/9/main" objectType="CheckBox" fmlaLink="' (変更禁止)'!$D$163" lockText="1" noThreeD="1"/>
</file>

<file path=xl/ctrlProps/ctrlProp869.xml><?xml version="1.0" encoding="utf-8"?>
<formControlPr xmlns="http://schemas.microsoft.com/office/spreadsheetml/2009/9/main" objectType="CheckBox" fmlaLink="' (変更禁止)'!$B$139" lockText="1" noThreeD="1"/>
</file>

<file path=xl/ctrlProps/ctrlProp87.xml><?xml version="1.0" encoding="utf-8"?>
<formControlPr xmlns="http://schemas.microsoft.com/office/spreadsheetml/2009/9/main" objectType="CheckBox" fmlaLink="' (変更禁止)'!$F$37" lockText="1" noThreeD="1"/>
</file>

<file path=xl/ctrlProps/ctrlProp870.xml><?xml version="1.0" encoding="utf-8"?>
<formControlPr xmlns="http://schemas.microsoft.com/office/spreadsheetml/2009/9/main" objectType="CheckBox" fmlaLink="' (変更禁止)'!$B$158" lockText="1" noThreeD="1"/>
</file>

<file path=xl/ctrlProps/ctrlProp871.xml><?xml version="1.0" encoding="utf-8"?>
<formControlPr xmlns="http://schemas.microsoft.com/office/spreadsheetml/2009/9/main" objectType="CheckBox" fmlaLink="' (変更禁止)'!$F$138" lockText="1" noThreeD="1"/>
</file>

<file path=xl/ctrlProps/ctrlProp872.xml><?xml version="1.0" encoding="utf-8"?>
<formControlPr xmlns="http://schemas.microsoft.com/office/spreadsheetml/2009/9/main" objectType="CheckBox" fmlaLink="' (変更禁止)'!$B$139" lockText="1" noThreeD="1"/>
</file>

<file path=xl/ctrlProps/ctrlProp873.xml><?xml version="1.0" encoding="utf-8"?>
<formControlPr xmlns="http://schemas.microsoft.com/office/spreadsheetml/2009/9/main" objectType="CheckBox" fmlaLink="' (変更禁止)'!$D$139" lockText="1" noThreeD="1"/>
</file>

<file path=xl/ctrlProps/ctrlProp874.xml><?xml version="1.0" encoding="utf-8"?>
<formControlPr xmlns="http://schemas.microsoft.com/office/spreadsheetml/2009/9/main" objectType="CheckBox" fmlaLink="' (変更禁止)'!$F$139" lockText="1" noThreeD="1"/>
</file>

<file path=xl/ctrlProps/ctrlProp875.xml><?xml version="1.0" encoding="utf-8"?>
<formControlPr xmlns="http://schemas.microsoft.com/office/spreadsheetml/2009/9/main" objectType="CheckBox" fmlaLink="' (変更禁止)'!$F$139"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fmlaLink="' (変更禁止)'!$D$139"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 (変更禁止)'!$H$34" lockText="1" noThreeD="1"/>
</file>

<file path=xl/ctrlProps/ctrlProp880.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 (変更禁止)'!$H$36"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 (変更禁止)'!$H$37" lockText="1" noThreeD="1"/>
</file>

<file path=xl/ctrlProps/ctrlProp91.xml><?xml version="1.0" encoding="utf-8"?>
<formControlPr xmlns="http://schemas.microsoft.com/office/spreadsheetml/2009/9/main" objectType="CheckBox" fmlaLink="' (変更禁止)'!$J$34" lockText="1" noThreeD="1"/>
</file>

<file path=xl/ctrlProps/ctrlProp92.xml><?xml version="1.0" encoding="utf-8"?>
<formControlPr xmlns="http://schemas.microsoft.com/office/spreadsheetml/2009/9/main" objectType="CheckBox" fmlaLink="' (変更禁止)'!$J$36" lockText="1" noThreeD="1"/>
</file>

<file path=xl/ctrlProps/ctrlProp93.xml><?xml version="1.0" encoding="utf-8"?>
<formControlPr xmlns="http://schemas.microsoft.com/office/spreadsheetml/2009/9/main" objectType="CheckBox" fmlaLink="' (変更禁止)'!$J$37" lockText="1" noThreeD="1"/>
</file>

<file path=xl/ctrlProps/ctrlProp94.xml><?xml version="1.0" encoding="utf-8"?>
<formControlPr xmlns="http://schemas.microsoft.com/office/spreadsheetml/2009/9/main" objectType="CheckBox" fmlaLink="' (変更禁止)'!$B$42" lockText="1" noThreeD="1"/>
</file>

<file path=xl/ctrlProps/ctrlProp95.xml><?xml version="1.0" encoding="utf-8"?>
<formControlPr xmlns="http://schemas.microsoft.com/office/spreadsheetml/2009/9/main" objectType="CheckBox" fmlaLink="' (変更禁止)'!$B$40" lockText="1" noThreeD="1"/>
</file>

<file path=xl/ctrlProps/ctrlProp96.xml><?xml version="1.0" encoding="utf-8"?>
<formControlPr xmlns="http://schemas.microsoft.com/office/spreadsheetml/2009/9/main" objectType="CheckBox" fmlaLink="' (変更禁止)'!$B$43" lockText="1" noThreeD="1"/>
</file>

<file path=xl/ctrlProps/ctrlProp97.xml><?xml version="1.0" encoding="utf-8"?>
<formControlPr xmlns="http://schemas.microsoft.com/office/spreadsheetml/2009/9/main" objectType="CheckBox" fmlaLink="' (変更禁止)'!$B$46" lockText="1" noThreeD="1"/>
</file>

<file path=xl/ctrlProps/ctrlProp98.xml><?xml version="1.0" encoding="utf-8"?>
<formControlPr xmlns="http://schemas.microsoft.com/office/spreadsheetml/2009/9/main" objectType="CheckBox" fmlaLink="' (変更禁止)'!$B$44" lockText="1" noThreeD="1"/>
</file>

<file path=xl/ctrlProps/ctrlProp99.xml><?xml version="1.0" encoding="utf-8"?>
<formControlPr xmlns="http://schemas.microsoft.com/office/spreadsheetml/2009/9/main" objectType="CheckBox" fmlaLink="' (変更禁止)'!$B$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35</xdr:row>
          <xdr:rowOff>85725</xdr:rowOff>
        </xdr:from>
        <xdr:to>
          <xdr:col>8</xdr:col>
          <xdr:colOff>0</xdr:colOff>
          <xdr:row>35</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85725</xdr:rowOff>
        </xdr:from>
        <xdr:to>
          <xdr:col>10</xdr:col>
          <xdr:colOff>0</xdr:colOff>
          <xdr:row>35</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85725</xdr:rowOff>
        </xdr:from>
        <xdr:to>
          <xdr:col>14</xdr:col>
          <xdr:colOff>0</xdr:colOff>
          <xdr:row>34</xdr:row>
          <xdr:rowOff>295275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34</xdr:row>
          <xdr:rowOff>85725</xdr:rowOff>
        </xdr:from>
        <xdr:to>
          <xdr:col>16</xdr:col>
          <xdr:colOff>0</xdr:colOff>
          <xdr:row>34</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85725</xdr:rowOff>
        </xdr:from>
        <xdr:to>
          <xdr:col>21</xdr:col>
          <xdr:colOff>0</xdr:colOff>
          <xdr:row>34</xdr:row>
          <xdr:rowOff>295275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34</xdr:row>
          <xdr:rowOff>85725</xdr:rowOff>
        </xdr:from>
        <xdr:to>
          <xdr:col>24</xdr:col>
          <xdr:colOff>0</xdr:colOff>
          <xdr:row>34</xdr:row>
          <xdr:rowOff>295275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85725</xdr:rowOff>
        </xdr:from>
        <xdr:to>
          <xdr:col>8</xdr:col>
          <xdr:colOff>0</xdr:colOff>
          <xdr:row>36</xdr:row>
          <xdr:rowOff>295275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85725</xdr:rowOff>
        </xdr:from>
        <xdr:to>
          <xdr:col>10</xdr:col>
          <xdr:colOff>0</xdr:colOff>
          <xdr:row>36</xdr:row>
          <xdr:rowOff>295275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28575</xdr:rowOff>
        </xdr:from>
        <xdr:to>
          <xdr:col>6</xdr:col>
          <xdr:colOff>266700</xdr:colOff>
          <xdr:row>9</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xdr:row>
          <xdr:rowOff>38100</xdr:rowOff>
        </xdr:from>
        <xdr:to>
          <xdr:col>11</xdr:col>
          <xdr:colOff>0</xdr:colOff>
          <xdr:row>9</xdr:row>
          <xdr:rowOff>247650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9</xdr:row>
          <xdr:rowOff>47625</xdr:rowOff>
        </xdr:from>
        <xdr:to>
          <xdr:col>14</xdr:col>
          <xdr:colOff>266700</xdr:colOff>
          <xdr:row>9</xdr:row>
          <xdr:rowOff>257175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9525</xdr:rowOff>
        </xdr:from>
        <xdr:to>
          <xdr:col>25</xdr:col>
          <xdr:colOff>171450</xdr:colOff>
          <xdr:row>20</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本社申請</a:t>
              </a:r>
            </a:p>
          </xdr:txBody>
        </xdr:sp>
        <xdr:clientData/>
      </xdr:twoCellAnchor>
    </mc:Choice>
    <mc:Fallback/>
  </mc:AlternateContent>
  <xdr:twoCellAnchor>
    <xdr:from>
      <xdr:col>27</xdr:col>
      <xdr:colOff>123825</xdr:colOff>
      <xdr:row>0</xdr:row>
      <xdr:rowOff>190500</xdr:rowOff>
    </xdr:from>
    <xdr:to>
      <xdr:col>38</xdr:col>
      <xdr:colOff>266700</xdr:colOff>
      <xdr:row>4</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620000" y="190500"/>
          <a:ext cx="2905125" cy="1123949"/>
        </a:xfrm>
        <a:prstGeom prst="rect">
          <a:avLst/>
        </a:prstGeom>
        <a:solidFill>
          <a:srgbClr val="FFFFE5"/>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chemeClr val="tx1"/>
              </a:solidFill>
            </a:rPr>
            <a:t>このシート（競争入札参加資格審査申請書）に入力すると、他のシートに商号や所在地等が反映されるようになっています。</a:t>
          </a:r>
          <a:endParaRPr kumimoji="1" lang="en-US" altLang="ja-JP" sz="12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xdr:row>
          <xdr:rowOff>190500</xdr:rowOff>
        </xdr:from>
        <xdr:to>
          <xdr:col>2</xdr:col>
          <xdr:colOff>28575</xdr:colOff>
          <xdr:row>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171450</xdr:rowOff>
        </xdr:from>
        <xdr:to>
          <xdr:col>2</xdr:col>
          <xdr:colOff>47625</xdr:colOff>
          <xdr:row>5</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171450</xdr:rowOff>
        </xdr:from>
        <xdr:to>
          <xdr:col>2</xdr:col>
          <xdr:colOff>47625</xdr:colOff>
          <xdr:row>6</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171450</xdr:rowOff>
        </xdr:from>
        <xdr:to>
          <xdr:col>4</xdr:col>
          <xdr:colOff>38100</xdr:colOff>
          <xdr:row>5</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171450</xdr:rowOff>
        </xdr:from>
        <xdr:to>
          <xdr:col>2</xdr:col>
          <xdr:colOff>47625</xdr:colOff>
          <xdr:row>10</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171450</xdr:rowOff>
        </xdr:from>
        <xdr:to>
          <xdr:col>2</xdr:col>
          <xdr:colOff>47625</xdr:colOff>
          <xdr:row>12</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171450</xdr:rowOff>
        </xdr:from>
        <xdr:to>
          <xdr:col>2</xdr:col>
          <xdr:colOff>47625</xdr:colOff>
          <xdr:row>13</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180975</xdr:rowOff>
        </xdr:from>
        <xdr:to>
          <xdr:col>2</xdr:col>
          <xdr:colOff>47625</xdr:colOff>
          <xdr:row>15</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190500</xdr:rowOff>
        </xdr:from>
        <xdr:to>
          <xdr:col>2</xdr:col>
          <xdr:colOff>28575</xdr:colOff>
          <xdr:row>18</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171450</xdr:rowOff>
        </xdr:from>
        <xdr:to>
          <xdr:col>2</xdr:col>
          <xdr:colOff>47625</xdr:colOff>
          <xdr:row>16</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171450</xdr:rowOff>
        </xdr:from>
        <xdr:to>
          <xdr:col>2</xdr:col>
          <xdr:colOff>47625</xdr:colOff>
          <xdr:row>17</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180975</xdr:rowOff>
        </xdr:from>
        <xdr:to>
          <xdr:col>2</xdr:col>
          <xdr:colOff>28575</xdr:colOff>
          <xdr:row>21</xdr:row>
          <xdr:rowOff>190500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180975</xdr:rowOff>
        </xdr:from>
        <xdr:to>
          <xdr:col>2</xdr:col>
          <xdr:colOff>47625</xdr:colOff>
          <xdr:row>20</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180975</xdr:rowOff>
        </xdr:from>
        <xdr:to>
          <xdr:col>2</xdr:col>
          <xdr:colOff>28575</xdr:colOff>
          <xdr:row>25</xdr:row>
          <xdr:rowOff>190500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180975</xdr:rowOff>
        </xdr:from>
        <xdr:to>
          <xdr:col>2</xdr:col>
          <xdr:colOff>47625</xdr:colOff>
          <xdr:row>24</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171450</xdr:rowOff>
        </xdr:from>
        <xdr:to>
          <xdr:col>2</xdr:col>
          <xdr:colOff>47625</xdr:colOff>
          <xdr:row>25</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171450</xdr:rowOff>
        </xdr:from>
        <xdr:to>
          <xdr:col>2</xdr:col>
          <xdr:colOff>47625</xdr:colOff>
          <xdr:row>27</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180975</xdr:rowOff>
        </xdr:from>
        <xdr:to>
          <xdr:col>2</xdr:col>
          <xdr:colOff>28575</xdr:colOff>
          <xdr:row>29</xdr:row>
          <xdr:rowOff>190500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180975</xdr:rowOff>
        </xdr:from>
        <xdr:to>
          <xdr:col>2</xdr:col>
          <xdr:colOff>47625</xdr:colOff>
          <xdr:row>28</xdr:row>
          <xdr:rowOff>28575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171450</xdr:rowOff>
        </xdr:from>
        <xdr:to>
          <xdr:col>2</xdr:col>
          <xdr:colOff>47625</xdr:colOff>
          <xdr:row>7</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190500</xdr:rowOff>
        </xdr:from>
        <xdr:to>
          <xdr:col>4</xdr:col>
          <xdr:colOff>28575</xdr:colOff>
          <xdr:row>8</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171450</xdr:rowOff>
        </xdr:from>
        <xdr:to>
          <xdr:col>2</xdr:col>
          <xdr:colOff>47625</xdr:colOff>
          <xdr:row>9</xdr:row>
          <xdr:rowOff>19050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190500</xdr:rowOff>
        </xdr:from>
        <xdr:to>
          <xdr:col>4</xdr:col>
          <xdr:colOff>28575</xdr:colOff>
          <xdr:row>13</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4</xdr:col>
          <xdr:colOff>38100</xdr:colOff>
          <xdr:row>11</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180975</xdr:rowOff>
        </xdr:from>
        <xdr:to>
          <xdr:col>4</xdr:col>
          <xdr:colOff>28575</xdr:colOff>
          <xdr:row>17</xdr:row>
          <xdr:rowOff>190500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171450</xdr:rowOff>
        </xdr:from>
        <xdr:to>
          <xdr:col>4</xdr:col>
          <xdr:colOff>38100</xdr:colOff>
          <xdr:row>15</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171450</xdr:rowOff>
        </xdr:from>
        <xdr:to>
          <xdr:col>4</xdr:col>
          <xdr:colOff>38100</xdr:colOff>
          <xdr:row>16</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180975</xdr:rowOff>
        </xdr:from>
        <xdr:to>
          <xdr:col>4</xdr:col>
          <xdr:colOff>28575</xdr:colOff>
          <xdr:row>21</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180975</xdr:rowOff>
        </xdr:from>
        <xdr:to>
          <xdr:col>4</xdr:col>
          <xdr:colOff>38100</xdr:colOff>
          <xdr:row>20</xdr:row>
          <xdr:rowOff>28575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180975</xdr:rowOff>
        </xdr:from>
        <xdr:to>
          <xdr:col>4</xdr:col>
          <xdr:colOff>38100</xdr:colOff>
          <xdr:row>24</xdr:row>
          <xdr:rowOff>28575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171450</xdr:rowOff>
        </xdr:from>
        <xdr:to>
          <xdr:col>4</xdr:col>
          <xdr:colOff>38100</xdr:colOff>
          <xdr:row>27</xdr:row>
          <xdr:rowOff>19050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180975</xdr:rowOff>
        </xdr:from>
        <xdr:to>
          <xdr:col>4</xdr:col>
          <xdr:colOff>28575</xdr:colOff>
          <xdr:row>29</xdr:row>
          <xdr:rowOff>190500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180975</xdr:rowOff>
        </xdr:from>
        <xdr:to>
          <xdr:col>4</xdr:col>
          <xdr:colOff>38100</xdr:colOff>
          <xdr:row>28</xdr:row>
          <xdr:rowOff>28575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180975</xdr:rowOff>
        </xdr:from>
        <xdr:to>
          <xdr:col>6</xdr:col>
          <xdr:colOff>28575</xdr:colOff>
          <xdr:row>7</xdr:row>
          <xdr:rowOff>190500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171450</xdr:rowOff>
        </xdr:from>
        <xdr:to>
          <xdr:col>6</xdr:col>
          <xdr:colOff>38100</xdr:colOff>
          <xdr:row>5</xdr:row>
          <xdr:rowOff>19050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180975</xdr:rowOff>
        </xdr:from>
        <xdr:to>
          <xdr:col>6</xdr:col>
          <xdr:colOff>28575</xdr:colOff>
          <xdr:row>12</xdr:row>
          <xdr:rowOff>190500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171450</xdr:rowOff>
        </xdr:from>
        <xdr:to>
          <xdr:col>6</xdr:col>
          <xdr:colOff>38100</xdr:colOff>
          <xdr:row>11</xdr:row>
          <xdr:rowOff>19050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180975</xdr:rowOff>
        </xdr:from>
        <xdr:to>
          <xdr:col>6</xdr:col>
          <xdr:colOff>28575</xdr:colOff>
          <xdr:row>17</xdr:row>
          <xdr:rowOff>190500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171450</xdr:rowOff>
        </xdr:from>
        <xdr:to>
          <xdr:col>6</xdr:col>
          <xdr:colOff>38100</xdr:colOff>
          <xdr:row>15</xdr:row>
          <xdr:rowOff>19050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180975</xdr:rowOff>
        </xdr:from>
        <xdr:to>
          <xdr:col>6</xdr:col>
          <xdr:colOff>28575</xdr:colOff>
          <xdr:row>21</xdr:row>
          <xdr:rowOff>190500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171450</xdr:rowOff>
        </xdr:from>
        <xdr:to>
          <xdr:col>6</xdr:col>
          <xdr:colOff>47625</xdr:colOff>
          <xdr:row>24</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171450</xdr:rowOff>
        </xdr:from>
        <xdr:to>
          <xdr:col>6</xdr:col>
          <xdr:colOff>47625</xdr:colOff>
          <xdr:row>27</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180975</xdr:rowOff>
        </xdr:from>
        <xdr:to>
          <xdr:col>6</xdr:col>
          <xdr:colOff>28575</xdr:colOff>
          <xdr:row>29</xdr:row>
          <xdr:rowOff>190500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180975</xdr:rowOff>
        </xdr:from>
        <xdr:to>
          <xdr:col>8</xdr:col>
          <xdr:colOff>38100</xdr:colOff>
          <xdr:row>7</xdr:row>
          <xdr:rowOff>190500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171450</xdr:rowOff>
        </xdr:from>
        <xdr:to>
          <xdr:col>8</xdr:col>
          <xdr:colOff>47625</xdr:colOff>
          <xdr:row>5</xdr:row>
          <xdr:rowOff>19050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180975</xdr:rowOff>
        </xdr:from>
        <xdr:to>
          <xdr:col>8</xdr:col>
          <xdr:colOff>38100</xdr:colOff>
          <xdr:row>12</xdr:row>
          <xdr:rowOff>190500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180975</xdr:rowOff>
        </xdr:from>
        <xdr:to>
          <xdr:col>8</xdr:col>
          <xdr:colOff>28575</xdr:colOff>
          <xdr:row>17</xdr:row>
          <xdr:rowOff>190500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171450</xdr:rowOff>
        </xdr:from>
        <xdr:to>
          <xdr:col>8</xdr:col>
          <xdr:colOff>47625</xdr:colOff>
          <xdr:row>15</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180975</xdr:rowOff>
        </xdr:from>
        <xdr:to>
          <xdr:col>8</xdr:col>
          <xdr:colOff>28575</xdr:colOff>
          <xdr:row>21</xdr:row>
          <xdr:rowOff>190500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171450</xdr:rowOff>
        </xdr:from>
        <xdr:to>
          <xdr:col>8</xdr:col>
          <xdr:colOff>47625</xdr:colOff>
          <xdr:row>24</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171450</xdr:rowOff>
        </xdr:from>
        <xdr:to>
          <xdr:col>8</xdr:col>
          <xdr:colOff>47625</xdr:colOff>
          <xdr:row>27</xdr:row>
          <xdr:rowOff>19050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180975</xdr:rowOff>
        </xdr:from>
        <xdr:to>
          <xdr:col>8</xdr:col>
          <xdr:colOff>28575</xdr:colOff>
          <xdr:row>29</xdr:row>
          <xdr:rowOff>190500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xdr:row>
          <xdr:rowOff>190500</xdr:rowOff>
        </xdr:from>
        <xdr:to>
          <xdr:col>10</xdr:col>
          <xdr:colOff>38100</xdr:colOff>
          <xdr:row>8</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xdr:row>
          <xdr:rowOff>180975</xdr:rowOff>
        </xdr:from>
        <xdr:to>
          <xdr:col>10</xdr:col>
          <xdr:colOff>47625</xdr:colOff>
          <xdr:row>5</xdr:row>
          <xdr:rowOff>28575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190500</xdr:rowOff>
        </xdr:from>
        <xdr:to>
          <xdr:col>10</xdr:col>
          <xdr:colOff>38100</xdr:colOff>
          <xdr:row>13</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190500</xdr:rowOff>
        </xdr:from>
        <xdr:to>
          <xdr:col>10</xdr:col>
          <xdr:colOff>28575</xdr:colOff>
          <xdr:row>18</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171450</xdr:rowOff>
        </xdr:from>
        <xdr:to>
          <xdr:col>10</xdr:col>
          <xdr:colOff>47625</xdr:colOff>
          <xdr:row>15</xdr:row>
          <xdr:rowOff>19050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180975</xdr:rowOff>
        </xdr:from>
        <xdr:to>
          <xdr:col>10</xdr:col>
          <xdr:colOff>47625</xdr:colOff>
          <xdr:row>24</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47625</xdr:colOff>
          <xdr:row>27</xdr:row>
          <xdr:rowOff>19050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180975</xdr:rowOff>
        </xdr:from>
        <xdr:to>
          <xdr:col>10</xdr:col>
          <xdr:colOff>28575</xdr:colOff>
          <xdr:row>29</xdr:row>
          <xdr:rowOff>190500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180975</xdr:rowOff>
        </xdr:from>
        <xdr:to>
          <xdr:col>2</xdr:col>
          <xdr:colOff>47625</xdr:colOff>
          <xdr:row>11</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180975</xdr:rowOff>
        </xdr:from>
        <xdr:to>
          <xdr:col>2</xdr:col>
          <xdr:colOff>28575</xdr:colOff>
          <xdr:row>33</xdr:row>
          <xdr:rowOff>190500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161925</xdr:rowOff>
        </xdr:from>
        <xdr:to>
          <xdr:col>2</xdr:col>
          <xdr:colOff>47625</xdr:colOff>
          <xdr:row>32</xdr:row>
          <xdr:rowOff>19050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180975</xdr:rowOff>
        </xdr:from>
        <xdr:to>
          <xdr:col>2</xdr:col>
          <xdr:colOff>28575</xdr:colOff>
          <xdr:row>37</xdr:row>
          <xdr:rowOff>190500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190500</xdr:rowOff>
        </xdr:from>
        <xdr:to>
          <xdr:col>2</xdr:col>
          <xdr:colOff>47625</xdr:colOff>
          <xdr:row>36</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171450</xdr:rowOff>
        </xdr:from>
        <xdr:to>
          <xdr:col>2</xdr:col>
          <xdr:colOff>47625</xdr:colOff>
          <xdr:row>37</xdr:row>
          <xdr:rowOff>19050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180975</xdr:rowOff>
        </xdr:from>
        <xdr:to>
          <xdr:col>4</xdr:col>
          <xdr:colOff>28575</xdr:colOff>
          <xdr:row>33</xdr:row>
          <xdr:rowOff>190500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171450</xdr:rowOff>
        </xdr:from>
        <xdr:to>
          <xdr:col>4</xdr:col>
          <xdr:colOff>38100</xdr:colOff>
          <xdr:row>32</xdr:row>
          <xdr:rowOff>19050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180975</xdr:rowOff>
        </xdr:from>
        <xdr:to>
          <xdr:col>4</xdr:col>
          <xdr:colOff>28575</xdr:colOff>
          <xdr:row>37</xdr:row>
          <xdr:rowOff>190500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180975</xdr:rowOff>
        </xdr:from>
        <xdr:to>
          <xdr:col>4</xdr:col>
          <xdr:colOff>38100</xdr:colOff>
          <xdr:row>36</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161925</xdr:rowOff>
        </xdr:from>
        <xdr:to>
          <xdr:col>4</xdr:col>
          <xdr:colOff>38100</xdr:colOff>
          <xdr:row>37</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180975</xdr:rowOff>
        </xdr:from>
        <xdr:to>
          <xdr:col>6</xdr:col>
          <xdr:colOff>28575</xdr:colOff>
          <xdr:row>33</xdr:row>
          <xdr:rowOff>190500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180975</xdr:rowOff>
        </xdr:from>
        <xdr:to>
          <xdr:col>6</xdr:col>
          <xdr:colOff>28575</xdr:colOff>
          <xdr:row>37</xdr:row>
          <xdr:rowOff>190500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180975</xdr:rowOff>
        </xdr:from>
        <xdr:to>
          <xdr:col>6</xdr:col>
          <xdr:colOff>47625</xdr:colOff>
          <xdr:row>36</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161925</xdr:rowOff>
        </xdr:from>
        <xdr:to>
          <xdr:col>6</xdr:col>
          <xdr:colOff>47625</xdr:colOff>
          <xdr:row>37</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180975</xdr:rowOff>
        </xdr:from>
        <xdr:to>
          <xdr:col>8</xdr:col>
          <xdr:colOff>28575</xdr:colOff>
          <xdr:row>33</xdr:row>
          <xdr:rowOff>190500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180975</xdr:rowOff>
        </xdr:from>
        <xdr:to>
          <xdr:col>8</xdr:col>
          <xdr:colOff>47625</xdr:colOff>
          <xdr:row>36</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161925</xdr:rowOff>
        </xdr:from>
        <xdr:to>
          <xdr:col>8</xdr:col>
          <xdr:colOff>47625</xdr:colOff>
          <xdr:row>37</xdr:row>
          <xdr:rowOff>9525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180975</xdr:rowOff>
        </xdr:from>
        <xdr:to>
          <xdr:col>10</xdr:col>
          <xdr:colOff>28575</xdr:colOff>
          <xdr:row>33</xdr:row>
          <xdr:rowOff>190500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180975</xdr:rowOff>
        </xdr:from>
        <xdr:to>
          <xdr:col>10</xdr:col>
          <xdr:colOff>47625</xdr:colOff>
          <xdr:row>36</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161925</xdr:rowOff>
        </xdr:from>
        <xdr:to>
          <xdr:col>10</xdr:col>
          <xdr:colOff>47625</xdr:colOff>
          <xdr:row>37</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180975</xdr:rowOff>
        </xdr:from>
        <xdr:to>
          <xdr:col>2</xdr:col>
          <xdr:colOff>28575</xdr:colOff>
          <xdr:row>41</xdr:row>
          <xdr:rowOff>190500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180975</xdr:rowOff>
        </xdr:from>
        <xdr:to>
          <xdr:col>2</xdr:col>
          <xdr:colOff>47625</xdr:colOff>
          <xdr:row>40</xdr:row>
          <xdr:rowOff>28575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171450</xdr:rowOff>
        </xdr:from>
        <xdr:to>
          <xdr:col>2</xdr:col>
          <xdr:colOff>47625</xdr:colOff>
          <xdr:row>43</xdr:row>
          <xdr:rowOff>19050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190500</xdr:rowOff>
        </xdr:from>
        <xdr:to>
          <xdr:col>2</xdr:col>
          <xdr:colOff>28575</xdr:colOff>
          <xdr:row>46</xdr:row>
          <xdr:rowOff>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171450</xdr:rowOff>
        </xdr:from>
        <xdr:to>
          <xdr:col>2</xdr:col>
          <xdr:colOff>47625</xdr:colOff>
          <xdr:row>44</xdr:row>
          <xdr:rowOff>19050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171450</xdr:rowOff>
        </xdr:from>
        <xdr:to>
          <xdr:col>2</xdr:col>
          <xdr:colOff>47625</xdr:colOff>
          <xdr:row>47</xdr:row>
          <xdr:rowOff>19050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180975</xdr:rowOff>
        </xdr:from>
        <xdr:to>
          <xdr:col>4</xdr:col>
          <xdr:colOff>28575</xdr:colOff>
          <xdr:row>41</xdr:row>
          <xdr:rowOff>190500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171450</xdr:rowOff>
        </xdr:from>
        <xdr:to>
          <xdr:col>4</xdr:col>
          <xdr:colOff>38100</xdr:colOff>
          <xdr:row>40</xdr:row>
          <xdr:rowOff>19050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171450</xdr:rowOff>
        </xdr:from>
        <xdr:to>
          <xdr:col>4</xdr:col>
          <xdr:colOff>38100</xdr:colOff>
          <xdr:row>43</xdr:row>
          <xdr:rowOff>19050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190500</xdr:rowOff>
        </xdr:from>
        <xdr:to>
          <xdr:col>4</xdr:col>
          <xdr:colOff>28575</xdr:colOff>
          <xdr:row>46</xdr:row>
          <xdr:rowOff>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180975</xdr:rowOff>
        </xdr:from>
        <xdr:to>
          <xdr:col>6</xdr:col>
          <xdr:colOff>28575</xdr:colOff>
          <xdr:row>41</xdr:row>
          <xdr:rowOff>190500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180975</xdr:rowOff>
        </xdr:from>
        <xdr:to>
          <xdr:col>6</xdr:col>
          <xdr:colOff>47625</xdr:colOff>
          <xdr:row>40</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171450</xdr:rowOff>
        </xdr:from>
        <xdr:to>
          <xdr:col>6</xdr:col>
          <xdr:colOff>47625</xdr:colOff>
          <xdr:row>43</xdr:row>
          <xdr:rowOff>19050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190500</xdr:rowOff>
        </xdr:from>
        <xdr:to>
          <xdr:col>6</xdr:col>
          <xdr:colOff>28575</xdr:colOff>
          <xdr:row>46</xdr:row>
          <xdr:rowOff>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180975</xdr:rowOff>
        </xdr:from>
        <xdr:to>
          <xdr:col>8</xdr:col>
          <xdr:colOff>28575</xdr:colOff>
          <xdr:row>41</xdr:row>
          <xdr:rowOff>190500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180975</xdr:rowOff>
        </xdr:from>
        <xdr:to>
          <xdr:col>8</xdr:col>
          <xdr:colOff>47625</xdr:colOff>
          <xdr:row>40</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171450</xdr:rowOff>
        </xdr:from>
        <xdr:to>
          <xdr:col>8</xdr:col>
          <xdr:colOff>47625</xdr:colOff>
          <xdr:row>43</xdr:row>
          <xdr:rowOff>19050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190500</xdr:rowOff>
        </xdr:from>
        <xdr:to>
          <xdr:col>8</xdr:col>
          <xdr:colOff>28575</xdr:colOff>
          <xdr:row>46</xdr:row>
          <xdr:rowOff>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180975</xdr:rowOff>
        </xdr:from>
        <xdr:to>
          <xdr:col>10</xdr:col>
          <xdr:colOff>28575</xdr:colOff>
          <xdr:row>41</xdr:row>
          <xdr:rowOff>190500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180975</xdr:rowOff>
        </xdr:from>
        <xdr:to>
          <xdr:col>10</xdr:col>
          <xdr:colOff>47625</xdr:colOff>
          <xdr:row>40</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171450</xdr:rowOff>
        </xdr:from>
        <xdr:to>
          <xdr:col>10</xdr:col>
          <xdr:colOff>47625</xdr:colOff>
          <xdr:row>43</xdr:row>
          <xdr:rowOff>19050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190500</xdr:rowOff>
        </xdr:from>
        <xdr:to>
          <xdr:col>10</xdr:col>
          <xdr:colOff>28575</xdr:colOff>
          <xdr:row>46</xdr:row>
          <xdr:rowOff>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171450</xdr:rowOff>
        </xdr:from>
        <xdr:to>
          <xdr:col>2</xdr:col>
          <xdr:colOff>47625</xdr:colOff>
          <xdr:row>49</xdr:row>
          <xdr:rowOff>19050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171450</xdr:rowOff>
        </xdr:from>
        <xdr:to>
          <xdr:col>2</xdr:col>
          <xdr:colOff>47625</xdr:colOff>
          <xdr:row>56</xdr:row>
          <xdr:rowOff>19050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180975</xdr:rowOff>
        </xdr:from>
        <xdr:to>
          <xdr:col>2</xdr:col>
          <xdr:colOff>28575</xdr:colOff>
          <xdr:row>58</xdr:row>
          <xdr:rowOff>190500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180975</xdr:rowOff>
        </xdr:from>
        <xdr:to>
          <xdr:col>2</xdr:col>
          <xdr:colOff>47625</xdr:colOff>
          <xdr:row>60</xdr:row>
          <xdr:rowOff>28575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171450</xdr:rowOff>
        </xdr:from>
        <xdr:to>
          <xdr:col>4</xdr:col>
          <xdr:colOff>38100</xdr:colOff>
          <xdr:row>49</xdr:row>
          <xdr:rowOff>19050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161925</xdr:rowOff>
        </xdr:from>
        <xdr:to>
          <xdr:col>4</xdr:col>
          <xdr:colOff>38100</xdr:colOff>
          <xdr:row>56</xdr:row>
          <xdr:rowOff>9525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180975</xdr:rowOff>
        </xdr:from>
        <xdr:to>
          <xdr:col>4</xdr:col>
          <xdr:colOff>38100</xdr:colOff>
          <xdr:row>60</xdr:row>
          <xdr:rowOff>28575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171450</xdr:rowOff>
        </xdr:from>
        <xdr:to>
          <xdr:col>6</xdr:col>
          <xdr:colOff>47625</xdr:colOff>
          <xdr:row>49</xdr:row>
          <xdr:rowOff>19050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171450</xdr:rowOff>
        </xdr:from>
        <xdr:to>
          <xdr:col>6</xdr:col>
          <xdr:colOff>47625</xdr:colOff>
          <xdr:row>56</xdr:row>
          <xdr:rowOff>19050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180975</xdr:rowOff>
        </xdr:from>
        <xdr:to>
          <xdr:col>6</xdr:col>
          <xdr:colOff>47625</xdr:colOff>
          <xdr:row>60</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171450</xdr:rowOff>
        </xdr:from>
        <xdr:to>
          <xdr:col>8</xdr:col>
          <xdr:colOff>47625</xdr:colOff>
          <xdr:row>56</xdr:row>
          <xdr:rowOff>19050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180975</xdr:rowOff>
        </xdr:from>
        <xdr:to>
          <xdr:col>8</xdr:col>
          <xdr:colOff>47625</xdr:colOff>
          <xdr:row>60</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171450</xdr:rowOff>
        </xdr:from>
        <xdr:to>
          <xdr:col>10</xdr:col>
          <xdr:colOff>47625</xdr:colOff>
          <xdr:row>56</xdr:row>
          <xdr:rowOff>19050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58</xdr:row>
          <xdr:rowOff>180975</xdr:rowOff>
        </xdr:from>
        <xdr:to>
          <xdr:col>10</xdr:col>
          <xdr:colOff>47625</xdr:colOff>
          <xdr:row>60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190500</xdr:rowOff>
        </xdr:from>
        <xdr:to>
          <xdr:col>2</xdr:col>
          <xdr:colOff>28575</xdr:colOff>
          <xdr:row>63</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190500</xdr:rowOff>
        </xdr:from>
        <xdr:to>
          <xdr:col>2</xdr:col>
          <xdr:colOff>47625</xdr:colOff>
          <xdr:row>61</xdr:row>
          <xdr:rowOff>38100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171450</xdr:rowOff>
        </xdr:from>
        <xdr:to>
          <xdr:col>2</xdr:col>
          <xdr:colOff>47625</xdr:colOff>
          <xdr:row>62</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171450</xdr:rowOff>
        </xdr:from>
        <xdr:to>
          <xdr:col>2</xdr:col>
          <xdr:colOff>47625</xdr:colOff>
          <xdr:row>64</xdr:row>
          <xdr:rowOff>19050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180975</xdr:rowOff>
        </xdr:from>
        <xdr:to>
          <xdr:col>2</xdr:col>
          <xdr:colOff>28575</xdr:colOff>
          <xdr:row>66</xdr:row>
          <xdr:rowOff>190500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180975</xdr:rowOff>
        </xdr:from>
        <xdr:to>
          <xdr:col>2</xdr:col>
          <xdr:colOff>47625</xdr:colOff>
          <xdr:row>65</xdr:row>
          <xdr:rowOff>28575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171450</xdr:rowOff>
        </xdr:from>
        <xdr:to>
          <xdr:col>2</xdr:col>
          <xdr:colOff>47625</xdr:colOff>
          <xdr:row>66</xdr:row>
          <xdr:rowOff>19050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171450</xdr:rowOff>
        </xdr:from>
        <xdr:to>
          <xdr:col>2</xdr:col>
          <xdr:colOff>47625</xdr:colOff>
          <xdr:row>68</xdr:row>
          <xdr:rowOff>19050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190500</xdr:rowOff>
        </xdr:from>
        <xdr:to>
          <xdr:col>4</xdr:col>
          <xdr:colOff>28575</xdr:colOff>
          <xdr:row>63</xdr:row>
          <xdr:rowOff>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171450</xdr:rowOff>
        </xdr:from>
        <xdr:to>
          <xdr:col>4</xdr:col>
          <xdr:colOff>38100</xdr:colOff>
          <xdr:row>66</xdr:row>
          <xdr:rowOff>19050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180975</xdr:rowOff>
        </xdr:from>
        <xdr:to>
          <xdr:col>4</xdr:col>
          <xdr:colOff>38100</xdr:colOff>
          <xdr:row>68</xdr:row>
          <xdr:rowOff>28575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190500</xdr:rowOff>
        </xdr:from>
        <xdr:to>
          <xdr:col>6</xdr:col>
          <xdr:colOff>28575</xdr:colOff>
          <xdr:row>63</xdr:row>
          <xdr:rowOff>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171450</xdr:rowOff>
        </xdr:from>
        <xdr:to>
          <xdr:col>6</xdr:col>
          <xdr:colOff>47625</xdr:colOff>
          <xdr:row>66</xdr:row>
          <xdr:rowOff>19050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190500</xdr:rowOff>
        </xdr:from>
        <xdr:to>
          <xdr:col>8</xdr:col>
          <xdr:colOff>28575</xdr:colOff>
          <xdr:row>63</xdr:row>
          <xdr:rowOff>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171450</xdr:rowOff>
        </xdr:from>
        <xdr:to>
          <xdr:col>8</xdr:col>
          <xdr:colOff>47625</xdr:colOff>
          <xdr:row>66</xdr:row>
          <xdr:rowOff>19050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61</xdr:row>
          <xdr:rowOff>190500</xdr:rowOff>
        </xdr:from>
        <xdr:to>
          <xdr:col>10</xdr:col>
          <xdr:colOff>28575</xdr:colOff>
          <xdr:row>63</xdr:row>
          <xdr:rowOff>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64</xdr:row>
          <xdr:rowOff>171450</xdr:rowOff>
        </xdr:from>
        <xdr:to>
          <xdr:col>10</xdr:col>
          <xdr:colOff>47625</xdr:colOff>
          <xdr:row>66</xdr:row>
          <xdr:rowOff>19050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180975</xdr:rowOff>
        </xdr:from>
        <xdr:to>
          <xdr:col>2</xdr:col>
          <xdr:colOff>28575</xdr:colOff>
          <xdr:row>70</xdr:row>
          <xdr:rowOff>190500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190500</xdr:rowOff>
        </xdr:from>
        <xdr:to>
          <xdr:col>2</xdr:col>
          <xdr:colOff>47625</xdr:colOff>
          <xdr:row>69</xdr:row>
          <xdr:rowOff>38100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180975</xdr:rowOff>
        </xdr:from>
        <xdr:to>
          <xdr:col>2</xdr:col>
          <xdr:colOff>47625</xdr:colOff>
          <xdr:row>70</xdr:row>
          <xdr:rowOff>28575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180975</xdr:rowOff>
        </xdr:from>
        <xdr:to>
          <xdr:col>2</xdr:col>
          <xdr:colOff>47625</xdr:colOff>
          <xdr:row>72</xdr:row>
          <xdr:rowOff>28575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190500</xdr:rowOff>
        </xdr:from>
        <xdr:to>
          <xdr:col>2</xdr:col>
          <xdr:colOff>28575</xdr:colOff>
          <xdr:row>75</xdr:row>
          <xdr:rowOff>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171450</xdr:rowOff>
        </xdr:from>
        <xdr:to>
          <xdr:col>2</xdr:col>
          <xdr:colOff>47625</xdr:colOff>
          <xdr:row>73</xdr:row>
          <xdr:rowOff>19050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171450</xdr:rowOff>
        </xdr:from>
        <xdr:to>
          <xdr:col>2</xdr:col>
          <xdr:colOff>47625</xdr:colOff>
          <xdr:row>74</xdr:row>
          <xdr:rowOff>19050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3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171450</xdr:rowOff>
        </xdr:from>
        <xdr:to>
          <xdr:col>2</xdr:col>
          <xdr:colOff>47625</xdr:colOff>
          <xdr:row>76</xdr:row>
          <xdr:rowOff>19050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3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180975</xdr:rowOff>
        </xdr:from>
        <xdr:to>
          <xdr:col>4</xdr:col>
          <xdr:colOff>38100</xdr:colOff>
          <xdr:row>70</xdr:row>
          <xdr:rowOff>28575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180975</xdr:rowOff>
        </xdr:from>
        <xdr:to>
          <xdr:col>4</xdr:col>
          <xdr:colOff>38100</xdr:colOff>
          <xdr:row>72</xdr:row>
          <xdr:rowOff>28575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190500</xdr:rowOff>
        </xdr:from>
        <xdr:to>
          <xdr:col>4</xdr:col>
          <xdr:colOff>28575</xdr:colOff>
          <xdr:row>75</xdr:row>
          <xdr:rowOff>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171450</xdr:rowOff>
        </xdr:from>
        <xdr:to>
          <xdr:col>4</xdr:col>
          <xdr:colOff>38100</xdr:colOff>
          <xdr:row>74</xdr:row>
          <xdr:rowOff>19050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180975</xdr:rowOff>
        </xdr:from>
        <xdr:to>
          <xdr:col>6</xdr:col>
          <xdr:colOff>47625</xdr:colOff>
          <xdr:row>70</xdr:row>
          <xdr:rowOff>28575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180975</xdr:rowOff>
        </xdr:from>
        <xdr:to>
          <xdr:col>6</xdr:col>
          <xdr:colOff>47625</xdr:colOff>
          <xdr:row>72</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190500</xdr:rowOff>
        </xdr:from>
        <xdr:to>
          <xdr:col>6</xdr:col>
          <xdr:colOff>28575</xdr:colOff>
          <xdr:row>75</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171450</xdr:rowOff>
        </xdr:from>
        <xdr:to>
          <xdr:col>6</xdr:col>
          <xdr:colOff>47625</xdr:colOff>
          <xdr:row>74</xdr:row>
          <xdr:rowOff>19050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68</xdr:row>
          <xdr:rowOff>180975</xdr:rowOff>
        </xdr:from>
        <xdr:to>
          <xdr:col>8</xdr:col>
          <xdr:colOff>47625</xdr:colOff>
          <xdr:row>70</xdr:row>
          <xdr:rowOff>28575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70</xdr:row>
          <xdr:rowOff>180975</xdr:rowOff>
        </xdr:from>
        <xdr:to>
          <xdr:col>8</xdr:col>
          <xdr:colOff>47625</xdr:colOff>
          <xdr:row>72</xdr:row>
          <xdr:rowOff>28575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190500</xdr:rowOff>
        </xdr:from>
        <xdr:to>
          <xdr:col>8</xdr:col>
          <xdr:colOff>28575</xdr:colOff>
          <xdr:row>75</xdr:row>
          <xdr:rowOff>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171450</xdr:rowOff>
        </xdr:from>
        <xdr:to>
          <xdr:col>8</xdr:col>
          <xdr:colOff>47625</xdr:colOff>
          <xdr:row>74</xdr:row>
          <xdr:rowOff>19050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73</xdr:row>
          <xdr:rowOff>190500</xdr:rowOff>
        </xdr:from>
        <xdr:to>
          <xdr:col>10</xdr:col>
          <xdr:colOff>28575</xdr:colOff>
          <xdr:row>75</xdr:row>
          <xdr:rowOff>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72</xdr:row>
          <xdr:rowOff>171450</xdr:rowOff>
        </xdr:from>
        <xdr:to>
          <xdr:col>10</xdr:col>
          <xdr:colOff>47625</xdr:colOff>
          <xdr:row>74</xdr:row>
          <xdr:rowOff>19050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180975</xdr:rowOff>
        </xdr:from>
        <xdr:to>
          <xdr:col>2</xdr:col>
          <xdr:colOff>28575</xdr:colOff>
          <xdr:row>78</xdr:row>
          <xdr:rowOff>190500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171450</xdr:rowOff>
        </xdr:from>
        <xdr:to>
          <xdr:col>2</xdr:col>
          <xdr:colOff>47625</xdr:colOff>
          <xdr:row>77</xdr:row>
          <xdr:rowOff>19050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171450</xdr:rowOff>
        </xdr:from>
        <xdr:to>
          <xdr:col>2</xdr:col>
          <xdr:colOff>47625</xdr:colOff>
          <xdr:row>78</xdr:row>
          <xdr:rowOff>19050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180975</xdr:rowOff>
        </xdr:from>
        <xdr:to>
          <xdr:col>2</xdr:col>
          <xdr:colOff>47625</xdr:colOff>
          <xdr:row>80</xdr:row>
          <xdr:rowOff>28575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190500</xdr:rowOff>
        </xdr:from>
        <xdr:to>
          <xdr:col>2</xdr:col>
          <xdr:colOff>28575</xdr:colOff>
          <xdr:row>83</xdr:row>
          <xdr:rowOff>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171450</xdr:rowOff>
        </xdr:from>
        <xdr:to>
          <xdr:col>2</xdr:col>
          <xdr:colOff>47625</xdr:colOff>
          <xdr:row>81</xdr:row>
          <xdr:rowOff>19050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171450</xdr:rowOff>
        </xdr:from>
        <xdr:to>
          <xdr:col>2</xdr:col>
          <xdr:colOff>47625</xdr:colOff>
          <xdr:row>82</xdr:row>
          <xdr:rowOff>19050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171450</xdr:rowOff>
        </xdr:from>
        <xdr:to>
          <xdr:col>2</xdr:col>
          <xdr:colOff>47625</xdr:colOff>
          <xdr:row>84</xdr:row>
          <xdr:rowOff>19050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171450</xdr:rowOff>
        </xdr:from>
        <xdr:to>
          <xdr:col>4</xdr:col>
          <xdr:colOff>38100</xdr:colOff>
          <xdr:row>78</xdr:row>
          <xdr:rowOff>19050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180975</xdr:rowOff>
        </xdr:from>
        <xdr:to>
          <xdr:col>4</xdr:col>
          <xdr:colOff>38100</xdr:colOff>
          <xdr:row>80</xdr:row>
          <xdr:rowOff>28575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190500</xdr:rowOff>
        </xdr:from>
        <xdr:to>
          <xdr:col>4</xdr:col>
          <xdr:colOff>28575</xdr:colOff>
          <xdr:row>83</xdr:row>
          <xdr:rowOff>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171450</xdr:rowOff>
        </xdr:from>
        <xdr:to>
          <xdr:col>4</xdr:col>
          <xdr:colOff>38100</xdr:colOff>
          <xdr:row>81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171450</xdr:rowOff>
        </xdr:from>
        <xdr:to>
          <xdr:col>4</xdr:col>
          <xdr:colOff>38100</xdr:colOff>
          <xdr:row>82</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171450</xdr:rowOff>
        </xdr:from>
        <xdr:to>
          <xdr:col>6</xdr:col>
          <xdr:colOff>47625</xdr:colOff>
          <xdr:row>78</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180975</xdr:rowOff>
        </xdr:from>
        <xdr:to>
          <xdr:col>6</xdr:col>
          <xdr:colOff>38100</xdr:colOff>
          <xdr:row>80</xdr:row>
          <xdr:rowOff>28575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190500</xdr:rowOff>
        </xdr:from>
        <xdr:to>
          <xdr:col>8</xdr:col>
          <xdr:colOff>28575</xdr:colOff>
          <xdr:row>83</xdr:row>
          <xdr:rowOff>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171450</xdr:rowOff>
        </xdr:from>
        <xdr:to>
          <xdr:col>6</xdr:col>
          <xdr:colOff>38100</xdr:colOff>
          <xdr:row>81</xdr:row>
          <xdr:rowOff>19050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80</xdr:row>
          <xdr:rowOff>171450</xdr:rowOff>
        </xdr:from>
        <xdr:to>
          <xdr:col>6</xdr:col>
          <xdr:colOff>38100</xdr:colOff>
          <xdr:row>82</xdr:row>
          <xdr:rowOff>19050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171450</xdr:rowOff>
        </xdr:from>
        <xdr:to>
          <xdr:col>8</xdr:col>
          <xdr:colOff>47625</xdr:colOff>
          <xdr:row>78</xdr:row>
          <xdr:rowOff>19050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180975</xdr:rowOff>
        </xdr:from>
        <xdr:to>
          <xdr:col>8</xdr:col>
          <xdr:colOff>47625</xdr:colOff>
          <xdr:row>80</xdr:row>
          <xdr:rowOff>28575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171450</xdr:rowOff>
        </xdr:from>
        <xdr:to>
          <xdr:col>8</xdr:col>
          <xdr:colOff>47625</xdr:colOff>
          <xdr:row>81</xdr:row>
          <xdr:rowOff>19050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171450</xdr:rowOff>
        </xdr:from>
        <xdr:to>
          <xdr:col>8</xdr:col>
          <xdr:colOff>47625</xdr:colOff>
          <xdr:row>82</xdr:row>
          <xdr:rowOff>19050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76</xdr:row>
          <xdr:rowOff>171450</xdr:rowOff>
        </xdr:from>
        <xdr:to>
          <xdr:col>10</xdr:col>
          <xdr:colOff>47625</xdr:colOff>
          <xdr:row>78</xdr:row>
          <xdr:rowOff>19050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3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78</xdr:row>
          <xdr:rowOff>180975</xdr:rowOff>
        </xdr:from>
        <xdr:to>
          <xdr:col>10</xdr:col>
          <xdr:colOff>47625</xdr:colOff>
          <xdr:row>80</xdr:row>
          <xdr:rowOff>28575</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3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79</xdr:row>
          <xdr:rowOff>171450</xdr:rowOff>
        </xdr:from>
        <xdr:to>
          <xdr:col>10</xdr:col>
          <xdr:colOff>47625</xdr:colOff>
          <xdr:row>81</xdr:row>
          <xdr:rowOff>19050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3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80</xdr:row>
          <xdr:rowOff>171450</xdr:rowOff>
        </xdr:from>
        <xdr:to>
          <xdr:col>10</xdr:col>
          <xdr:colOff>47625</xdr:colOff>
          <xdr:row>82</xdr:row>
          <xdr:rowOff>19050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3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180975</xdr:rowOff>
        </xdr:from>
        <xdr:to>
          <xdr:col>2</xdr:col>
          <xdr:colOff>28575</xdr:colOff>
          <xdr:row>86</xdr:row>
          <xdr:rowOff>190500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3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190500</xdr:rowOff>
        </xdr:from>
        <xdr:to>
          <xdr:col>2</xdr:col>
          <xdr:colOff>47625</xdr:colOff>
          <xdr:row>85</xdr:row>
          <xdr:rowOff>38100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180975</xdr:rowOff>
        </xdr:from>
        <xdr:to>
          <xdr:col>2</xdr:col>
          <xdr:colOff>47625</xdr:colOff>
          <xdr:row>86</xdr:row>
          <xdr:rowOff>28575</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171450</xdr:rowOff>
        </xdr:from>
        <xdr:to>
          <xdr:col>2</xdr:col>
          <xdr:colOff>47625</xdr:colOff>
          <xdr:row>88</xdr:row>
          <xdr:rowOff>19050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190500</xdr:rowOff>
        </xdr:from>
        <xdr:to>
          <xdr:col>2</xdr:col>
          <xdr:colOff>28575</xdr:colOff>
          <xdr:row>91</xdr:row>
          <xdr:rowOff>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3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161925</xdr:rowOff>
        </xdr:from>
        <xdr:to>
          <xdr:col>2</xdr:col>
          <xdr:colOff>47625</xdr:colOff>
          <xdr:row>89</xdr:row>
          <xdr:rowOff>19050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171450</xdr:rowOff>
        </xdr:from>
        <xdr:to>
          <xdr:col>2</xdr:col>
          <xdr:colOff>47625</xdr:colOff>
          <xdr:row>90</xdr:row>
          <xdr:rowOff>19050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3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171450</xdr:rowOff>
        </xdr:from>
        <xdr:to>
          <xdr:col>2</xdr:col>
          <xdr:colOff>47625</xdr:colOff>
          <xdr:row>92</xdr:row>
          <xdr:rowOff>19050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3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180975</xdr:rowOff>
        </xdr:from>
        <xdr:to>
          <xdr:col>4</xdr:col>
          <xdr:colOff>38100</xdr:colOff>
          <xdr:row>85</xdr:row>
          <xdr:rowOff>28575</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3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180975</xdr:rowOff>
        </xdr:from>
        <xdr:to>
          <xdr:col>4</xdr:col>
          <xdr:colOff>38100</xdr:colOff>
          <xdr:row>86</xdr:row>
          <xdr:rowOff>28575</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3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171450</xdr:rowOff>
        </xdr:from>
        <xdr:to>
          <xdr:col>4</xdr:col>
          <xdr:colOff>38100</xdr:colOff>
          <xdr:row>88</xdr:row>
          <xdr:rowOff>19050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3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180975</xdr:rowOff>
        </xdr:from>
        <xdr:to>
          <xdr:col>4</xdr:col>
          <xdr:colOff>28575</xdr:colOff>
          <xdr:row>90</xdr:row>
          <xdr:rowOff>190500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3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171450</xdr:rowOff>
        </xdr:from>
        <xdr:to>
          <xdr:col>4</xdr:col>
          <xdr:colOff>38100</xdr:colOff>
          <xdr:row>90</xdr:row>
          <xdr:rowOff>19050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3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180975</xdr:rowOff>
        </xdr:from>
        <xdr:to>
          <xdr:col>6</xdr:col>
          <xdr:colOff>47625</xdr:colOff>
          <xdr:row>85</xdr:row>
          <xdr:rowOff>47625</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3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180975</xdr:rowOff>
        </xdr:from>
        <xdr:to>
          <xdr:col>6</xdr:col>
          <xdr:colOff>47625</xdr:colOff>
          <xdr:row>86</xdr:row>
          <xdr:rowOff>28575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3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171450</xdr:rowOff>
        </xdr:from>
        <xdr:to>
          <xdr:col>6</xdr:col>
          <xdr:colOff>47625</xdr:colOff>
          <xdr:row>88</xdr:row>
          <xdr:rowOff>19050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3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171450</xdr:rowOff>
        </xdr:from>
        <xdr:to>
          <xdr:col>6</xdr:col>
          <xdr:colOff>47625</xdr:colOff>
          <xdr:row>90</xdr:row>
          <xdr:rowOff>19050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3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180975</xdr:rowOff>
        </xdr:from>
        <xdr:to>
          <xdr:col>8</xdr:col>
          <xdr:colOff>47625</xdr:colOff>
          <xdr:row>85</xdr:row>
          <xdr:rowOff>28575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3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171450</xdr:rowOff>
        </xdr:from>
        <xdr:to>
          <xdr:col>8</xdr:col>
          <xdr:colOff>47625</xdr:colOff>
          <xdr:row>86</xdr:row>
          <xdr:rowOff>19050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3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88</xdr:row>
          <xdr:rowOff>171450</xdr:rowOff>
        </xdr:from>
        <xdr:to>
          <xdr:col>8</xdr:col>
          <xdr:colOff>47625</xdr:colOff>
          <xdr:row>90</xdr:row>
          <xdr:rowOff>19050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3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180975</xdr:rowOff>
        </xdr:from>
        <xdr:to>
          <xdr:col>10</xdr:col>
          <xdr:colOff>47625</xdr:colOff>
          <xdr:row>85</xdr:row>
          <xdr:rowOff>28575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171450</xdr:rowOff>
        </xdr:from>
        <xdr:to>
          <xdr:col>10</xdr:col>
          <xdr:colOff>47625</xdr:colOff>
          <xdr:row>90</xdr:row>
          <xdr:rowOff>19050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190500</xdr:rowOff>
        </xdr:from>
        <xdr:to>
          <xdr:col>2</xdr:col>
          <xdr:colOff>28575</xdr:colOff>
          <xdr:row>96</xdr:row>
          <xdr:rowOff>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171450</xdr:rowOff>
        </xdr:from>
        <xdr:to>
          <xdr:col>2</xdr:col>
          <xdr:colOff>47625</xdr:colOff>
          <xdr:row>94</xdr:row>
          <xdr:rowOff>19050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171450</xdr:rowOff>
        </xdr:from>
        <xdr:to>
          <xdr:col>2</xdr:col>
          <xdr:colOff>47625</xdr:colOff>
          <xdr:row>95</xdr:row>
          <xdr:rowOff>19050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171450</xdr:rowOff>
        </xdr:from>
        <xdr:to>
          <xdr:col>2</xdr:col>
          <xdr:colOff>47625</xdr:colOff>
          <xdr:row>97</xdr:row>
          <xdr:rowOff>19050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0</xdr:rowOff>
        </xdr:from>
        <xdr:to>
          <xdr:col>2</xdr:col>
          <xdr:colOff>28575</xdr:colOff>
          <xdr:row>100</xdr:row>
          <xdr:rowOff>9525</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180975</xdr:rowOff>
        </xdr:from>
        <xdr:to>
          <xdr:col>2</xdr:col>
          <xdr:colOff>47625</xdr:colOff>
          <xdr:row>98</xdr:row>
          <xdr:rowOff>28575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180975</xdr:rowOff>
        </xdr:from>
        <xdr:to>
          <xdr:col>2</xdr:col>
          <xdr:colOff>47625</xdr:colOff>
          <xdr:row>99</xdr:row>
          <xdr:rowOff>28575</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171450</xdr:rowOff>
        </xdr:from>
        <xdr:to>
          <xdr:col>2</xdr:col>
          <xdr:colOff>38100</xdr:colOff>
          <xdr:row>123</xdr:row>
          <xdr:rowOff>19050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190500</xdr:rowOff>
        </xdr:from>
        <xdr:to>
          <xdr:col>4</xdr:col>
          <xdr:colOff>28575</xdr:colOff>
          <xdr:row>96</xdr:row>
          <xdr:rowOff>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171450</xdr:rowOff>
        </xdr:from>
        <xdr:to>
          <xdr:col>4</xdr:col>
          <xdr:colOff>38100</xdr:colOff>
          <xdr:row>94</xdr:row>
          <xdr:rowOff>19050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180975</xdr:rowOff>
        </xdr:from>
        <xdr:to>
          <xdr:col>4</xdr:col>
          <xdr:colOff>38100</xdr:colOff>
          <xdr:row>98</xdr:row>
          <xdr:rowOff>28575</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190500</xdr:rowOff>
        </xdr:from>
        <xdr:to>
          <xdr:col>6</xdr:col>
          <xdr:colOff>28575</xdr:colOff>
          <xdr:row>96</xdr:row>
          <xdr:rowOff>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161925</xdr:rowOff>
        </xdr:from>
        <xdr:to>
          <xdr:col>6</xdr:col>
          <xdr:colOff>47625</xdr:colOff>
          <xdr:row>94</xdr:row>
          <xdr:rowOff>19050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94</xdr:row>
          <xdr:rowOff>190500</xdr:rowOff>
        </xdr:from>
        <xdr:to>
          <xdr:col>8</xdr:col>
          <xdr:colOff>28575</xdr:colOff>
          <xdr:row>96</xdr:row>
          <xdr:rowOff>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180975</xdr:rowOff>
        </xdr:from>
        <xdr:to>
          <xdr:col>2</xdr:col>
          <xdr:colOff>28575</xdr:colOff>
          <xdr:row>107</xdr:row>
          <xdr:rowOff>190500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104</xdr:row>
          <xdr:rowOff>180975</xdr:rowOff>
        </xdr:from>
        <xdr:to>
          <xdr:col>2</xdr:col>
          <xdr:colOff>47625</xdr:colOff>
          <xdr:row>106</xdr:row>
          <xdr:rowOff>28575</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171450</xdr:rowOff>
        </xdr:from>
        <xdr:to>
          <xdr:col>2</xdr:col>
          <xdr:colOff>47625</xdr:colOff>
          <xdr:row>107</xdr:row>
          <xdr:rowOff>19050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180975</xdr:rowOff>
        </xdr:from>
        <xdr:to>
          <xdr:col>2</xdr:col>
          <xdr:colOff>28575</xdr:colOff>
          <xdr:row>111</xdr:row>
          <xdr:rowOff>190500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171450</xdr:rowOff>
        </xdr:from>
        <xdr:to>
          <xdr:col>2</xdr:col>
          <xdr:colOff>47625</xdr:colOff>
          <xdr:row>111</xdr:row>
          <xdr:rowOff>19050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171450</xdr:rowOff>
        </xdr:from>
        <xdr:to>
          <xdr:col>4</xdr:col>
          <xdr:colOff>38100</xdr:colOff>
          <xdr:row>106</xdr:row>
          <xdr:rowOff>19050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171450</xdr:rowOff>
        </xdr:from>
        <xdr:to>
          <xdr:col>4</xdr:col>
          <xdr:colOff>38100</xdr:colOff>
          <xdr:row>107</xdr:row>
          <xdr:rowOff>19050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171450</xdr:rowOff>
        </xdr:from>
        <xdr:to>
          <xdr:col>4</xdr:col>
          <xdr:colOff>38100</xdr:colOff>
          <xdr:row>111</xdr:row>
          <xdr:rowOff>19050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171450</xdr:rowOff>
        </xdr:from>
        <xdr:to>
          <xdr:col>6</xdr:col>
          <xdr:colOff>47625</xdr:colOff>
          <xdr:row>106</xdr:row>
          <xdr:rowOff>19050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171450</xdr:rowOff>
        </xdr:from>
        <xdr:to>
          <xdr:col>6</xdr:col>
          <xdr:colOff>47625</xdr:colOff>
          <xdr:row>111</xdr:row>
          <xdr:rowOff>19050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104</xdr:row>
          <xdr:rowOff>171450</xdr:rowOff>
        </xdr:from>
        <xdr:to>
          <xdr:col>8</xdr:col>
          <xdr:colOff>47625</xdr:colOff>
          <xdr:row>106</xdr:row>
          <xdr:rowOff>19050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109</xdr:row>
          <xdr:rowOff>171450</xdr:rowOff>
        </xdr:from>
        <xdr:to>
          <xdr:col>8</xdr:col>
          <xdr:colOff>47625</xdr:colOff>
          <xdr:row>111</xdr:row>
          <xdr:rowOff>19050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104</xdr:row>
          <xdr:rowOff>171450</xdr:rowOff>
        </xdr:from>
        <xdr:to>
          <xdr:col>10</xdr:col>
          <xdr:colOff>47625</xdr:colOff>
          <xdr:row>106</xdr:row>
          <xdr:rowOff>19050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109</xdr:row>
          <xdr:rowOff>171450</xdr:rowOff>
        </xdr:from>
        <xdr:to>
          <xdr:col>10</xdr:col>
          <xdr:colOff>47625</xdr:colOff>
          <xdr:row>111</xdr:row>
          <xdr:rowOff>19050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190500</xdr:rowOff>
        </xdr:from>
        <xdr:to>
          <xdr:col>2</xdr:col>
          <xdr:colOff>28575</xdr:colOff>
          <xdr:row>116</xdr:row>
          <xdr:rowOff>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171450</xdr:rowOff>
        </xdr:from>
        <xdr:to>
          <xdr:col>2</xdr:col>
          <xdr:colOff>47625</xdr:colOff>
          <xdr:row>117</xdr:row>
          <xdr:rowOff>19050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161925</xdr:rowOff>
        </xdr:from>
        <xdr:to>
          <xdr:col>2</xdr:col>
          <xdr:colOff>47625</xdr:colOff>
          <xdr:row>118</xdr:row>
          <xdr:rowOff>19050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119</xdr:row>
          <xdr:rowOff>171450</xdr:rowOff>
        </xdr:from>
        <xdr:to>
          <xdr:col>2</xdr:col>
          <xdr:colOff>38100</xdr:colOff>
          <xdr:row>121</xdr:row>
          <xdr:rowOff>19050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190500</xdr:rowOff>
        </xdr:from>
        <xdr:to>
          <xdr:col>4</xdr:col>
          <xdr:colOff>28575</xdr:colOff>
          <xdr:row>116</xdr:row>
          <xdr:rowOff>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171450</xdr:rowOff>
        </xdr:from>
        <xdr:to>
          <xdr:col>4</xdr:col>
          <xdr:colOff>38100</xdr:colOff>
          <xdr:row>117</xdr:row>
          <xdr:rowOff>19050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180975</xdr:rowOff>
        </xdr:from>
        <xdr:to>
          <xdr:col>4</xdr:col>
          <xdr:colOff>38100</xdr:colOff>
          <xdr:row>121</xdr:row>
          <xdr:rowOff>28575</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3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190500</xdr:rowOff>
        </xdr:from>
        <xdr:to>
          <xdr:col>6</xdr:col>
          <xdr:colOff>28575</xdr:colOff>
          <xdr:row>116</xdr:row>
          <xdr:rowOff>0</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3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171450</xdr:rowOff>
        </xdr:from>
        <xdr:to>
          <xdr:col>6</xdr:col>
          <xdr:colOff>47625</xdr:colOff>
          <xdr:row>117</xdr:row>
          <xdr:rowOff>19050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3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180975</xdr:rowOff>
        </xdr:from>
        <xdr:to>
          <xdr:col>6</xdr:col>
          <xdr:colOff>47625</xdr:colOff>
          <xdr:row>121</xdr:row>
          <xdr:rowOff>28575</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3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114</xdr:row>
          <xdr:rowOff>190500</xdr:rowOff>
        </xdr:from>
        <xdr:to>
          <xdr:col>8</xdr:col>
          <xdr:colOff>28575</xdr:colOff>
          <xdr:row>116</xdr:row>
          <xdr:rowOff>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3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115</xdr:row>
          <xdr:rowOff>171450</xdr:rowOff>
        </xdr:from>
        <xdr:to>
          <xdr:col>8</xdr:col>
          <xdr:colOff>47625</xdr:colOff>
          <xdr:row>117</xdr:row>
          <xdr:rowOff>19050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3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119</xdr:row>
          <xdr:rowOff>180975</xdr:rowOff>
        </xdr:from>
        <xdr:to>
          <xdr:col>8</xdr:col>
          <xdr:colOff>47625</xdr:colOff>
          <xdr:row>121</xdr:row>
          <xdr:rowOff>28575</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3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114</xdr:row>
          <xdr:rowOff>190500</xdr:rowOff>
        </xdr:from>
        <xdr:to>
          <xdr:col>10</xdr:col>
          <xdr:colOff>28575</xdr:colOff>
          <xdr:row>116</xdr:row>
          <xdr:rowOff>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3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171450</xdr:rowOff>
        </xdr:from>
        <xdr:to>
          <xdr:col>10</xdr:col>
          <xdr:colOff>47625</xdr:colOff>
          <xdr:row>117</xdr:row>
          <xdr:rowOff>19050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3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180975</xdr:rowOff>
        </xdr:from>
        <xdr:to>
          <xdr:col>10</xdr:col>
          <xdr:colOff>47625</xdr:colOff>
          <xdr:row>121</xdr:row>
          <xdr:rowOff>28575</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3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171450</xdr:rowOff>
        </xdr:from>
        <xdr:to>
          <xdr:col>2</xdr:col>
          <xdr:colOff>47625</xdr:colOff>
          <xdr:row>126</xdr:row>
          <xdr:rowOff>19050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3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125</xdr:row>
          <xdr:rowOff>171450</xdr:rowOff>
        </xdr:from>
        <xdr:to>
          <xdr:col>2</xdr:col>
          <xdr:colOff>47625</xdr:colOff>
          <xdr:row>127</xdr:row>
          <xdr:rowOff>19050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3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127</xdr:row>
          <xdr:rowOff>171450</xdr:rowOff>
        </xdr:from>
        <xdr:to>
          <xdr:col>2</xdr:col>
          <xdr:colOff>47625</xdr:colOff>
          <xdr:row>129</xdr:row>
          <xdr:rowOff>19050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3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180975</xdr:rowOff>
        </xdr:from>
        <xdr:to>
          <xdr:col>4</xdr:col>
          <xdr:colOff>38100</xdr:colOff>
          <xdr:row>126</xdr:row>
          <xdr:rowOff>28575</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3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171450</xdr:rowOff>
        </xdr:from>
        <xdr:to>
          <xdr:col>4</xdr:col>
          <xdr:colOff>38100</xdr:colOff>
          <xdr:row>129</xdr:row>
          <xdr:rowOff>19050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3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180975</xdr:rowOff>
        </xdr:from>
        <xdr:to>
          <xdr:col>6</xdr:col>
          <xdr:colOff>47625</xdr:colOff>
          <xdr:row>126</xdr:row>
          <xdr:rowOff>28575</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3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171450</xdr:rowOff>
        </xdr:from>
        <xdr:to>
          <xdr:col>6</xdr:col>
          <xdr:colOff>47625</xdr:colOff>
          <xdr:row>129</xdr:row>
          <xdr:rowOff>19050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3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124</xdr:row>
          <xdr:rowOff>180975</xdr:rowOff>
        </xdr:from>
        <xdr:to>
          <xdr:col>8</xdr:col>
          <xdr:colOff>47625</xdr:colOff>
          <xdr:row>126</xdr:row>
          <xdr:rowOff>28575</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3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127</xdr:row>
          <xdr:rowOff>171450</xdr:rowOff>
        </xdr:from>
        <xdr:to>
          <xdr:col>8</xdr:col>
          <xdr:colOff>47625</xdr:colOff>
          <xdr:row>129</xdr:row>
          <xdr:rowOff>19050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3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124</xdr:row>
          <xdr:rowOff>180975</xdr:rowOff>
        </xdr:from>
        <xdr:to>
          <xdr:col>10</xdr:col>
          <xdr:colOff>47625</xdr:colOff>
          <xdr:row>126</xdr:row>
          <xdr:rowOff>28575</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3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127</xdr:row>
          <xdr:rowOff>171450</xdr:rowOff>
        </xdr:from>
        <xdr:to>
          <xdr:col>10</xdr:col>
          <xdr:colOff>47625</xdr:colOff>
          <xdr:row>129</xdr:row>
          <xdr:rowOff>19050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3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130</xdr:row>
          <xdr:rowOff>190500</xdr:rowOff>
        </xdr:from>
        <xdr:to>
          <xdr:col>2</xdr:col>
          <xdr:colOff>28575</xdr:colOff>
          <xdr:row>132</xdr:row>
          <xdr:rowOff>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3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171450</xdr:rowOff>
        </xdr:from>
        <xdr:to>
          <xdr:col>2</xdr:col>
          <xdr:colOff>47625</xdr:colOff>
          <xdr:row>130</xdr:row>
          <xdr:rowOff>19050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3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171450</xdr:rowOff>
        </xdr:from>
        <xdr:to>
          <xdr:col>2</xdr:col>
          <xdr:colOff>47625</xdr:colOff>
          <xdr:row>131</xdr:row>
          <xdr:rowOff>19050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3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171450</xdr:rowOff>
        </xdr:from>
        <xdr:to>
          <xdr:col>2</xdr:col>
          <xdr:colOff>47625</xdr:colOff>
          <xdr:row>133</xdr:row>
          <xdr:rowOff>19050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3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190500</xdr:rowOff>
        </xdr:from>
        <xdr:to>
          <xdr:col>2</xdr:col>
          <xdr:colOff>28575</xdr:colOff>
          <xdr:row>136</xdr:row>
          <xdr:rowOff>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3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132</xdr:row>
          <xdr:rowOff>161925</xdr:rowOff>
        </xdr:from>
        <xdr:to>
          <xdr:col>2</xdr:col>
          <xdr:colOff>47625</xdr:colOff>
          <xdr:row>134</xdr:row>
          <xdr:rowOff>19050</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3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133</xdr:row>
          <xdr:rowOff>171450</xdr:rowOff>
        </xdr:from>
        <xdr:to>
          <xdr:col>2</xdr:col>
          <xdr:colOff>47625</xdr:colOff>
          <xdr:row>135</xdr:row>
          <xdr:rowOff>19050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3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190500</xdr:rowOff>
        </xdr:from>
        <xdr:to>
          <xdr:col>4</xdr:col>
          <xdr:colOff>28575</xdr:colOff>
          <xdr:row>132</xdr:row>
          <xdr:rowOff>0</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3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171450</xdr:rowOff>
        </xdr:from>
        <xdr:to>
          <xdr:col>4</xdr:col>
          <xdr:colOff>38100</xdr:colOff>
          <xdr:row>130</xdr:row>
          <xdr:rowOff>19050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3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190500</xdr:rowOff>
        </xdr:from>
        <xdr:to>
          <xdr:col>4</xdr:col>
          <xdr:colOff>28575</xdr:colOff>
          <xdr:row>136</xdr:row>
          <xdr:rowOff>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3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171450</xdr:rowOff>
        </xdr:from>
        <xdr:to>
          <xdr:col>4</xdr:col>
          <xdr:colOff>38100</xdr:colOff>
          <xdr:row>135</xdr:row>
          <xdr:rowOff>19050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3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190500</xdr:rowOff>
        </xdr:from>
        <xdr:to>
          <xdr:col>6</xdr:col>
          <xdr:colOff>28575</xdr:colOff>
          <xdr:row>132</xdr:row>
          <xdr:rowOff>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3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171450</xdr:rowOff>
        </xdr:from>
        <xdr:to>
          <xdr:col>6</xdr:col>
          <xdr:colOff>47625</xdr:colOff>
          <xdr:row>130</xdr:row>
          <xdr:rowOff>19050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3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190500</xdr:rowOff>
        </xdr:from>
        <xdr:to>
          <xdr:col>6</xdr:col>
          <xdr:colOff>28575</xdr:colOff>
          <xdr:row>136</xdr:row>
          <xdr:rowOff>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3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171450</xdr:rowOff>
        </xdr:from>
        <xdr:to>
          <xdr:col>6</xdr:col>
          <xdr:colOff>47625</xdr:colOff>
          <xdr:row>135</xdr:row>
          <xdr:rowOff>19050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3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130</xdr:row>
          <xdr:rowOff>190500</xdr:rowOff>
        </xdr:from>
        <xdr:to>
          <xdr:col>8</xdr:col>
          <xdr:colOff>28575</xdr:colOff>
          <xdr:row>132</xdr:row>
          <xdr:rowOff>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134</xdr:row>
          <xdr:rowOff>190500</xdr:rowOff>
        </xdr:from>
        <xdr:to>
          <xdr:col>8</xdr:col>
          <xdr:colOff>28575</xdr:colOff>
          <xdr:row>136</xdr:row>
          <xdr:rowOff>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133</xdr:row>
          <xdr:rowOff>171450</xdr:rowOff>
        </xdr:from>
        <xdr:to>
          <xdr:col>8</xdr:col>
          <xdr:colOff>47625</xdr:colOff>
          <xdr:row>135</xdr:row>
          <xdr:rowOff>19050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130</xdr:row>
          <xdr:rowOff>190500</xdr:rowOff>
        </xdr:from>
        <xdr:to>
          <xdr:col>10</xdr:col>
          <xdr:colOff>28575</xdr:colOff>
          <xdr:row>132</xdr:row>
          <xdr:rowOff>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134</xdr:row>
          <xdr:rowOff>190500</xdr:rowOff>
        </xdr:from>
        <xdr:to>
          <xdr:col>10</xdr:col>
          <xdr:colOff>28575</xdr:colOff>
          <xdr:row>136</xdr:row>
          <xdr:rowOff>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133</xdr:row>
          <xdr:rowOff>171450</xdr:rowOff>
        </xdr:from>
        <xdr:to>
          <xdr:col>10</xdr:col>
          <xdr:colOff>47625</xdr:colOff>
          <xdr:row>135</xdr:row>
          <xdr:rowOff>19050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171450</xdr:rowOff>
        </xdr:from>
        <xdr:to>
          <xdr:col>2</xdr:col>
          <xdr:colOff>47625</xdr:colOff>
          <xdr:row>14</xdr:row>
          <xdr:rowOff>19050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171450</xdr:rowOff>
        </xdr:from>
        <xdr:to>
          <xdr:col>2</xdr:col>
          <xdr:colOff>47625</xdr:colOff>
          <xdr:row>19</xdr:row>
          <xdr:rowOff>19050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171450</xdr:rowOff>
        </xdr:from>
        <xdr:to>
          <xdr:col>2</xdr:col>
          <xdr:colOff>47625</xdr:colOff>
          <xdr:row>21</xdr:row>
          <xdr:rowOff>19050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3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171450</xdr:rowOff>
        </xdr:from>
        <xdr:to>
          <xdr:col>2</xdr:col>
          <xdr:colOff>47625</xdr:colOff>
          <xdr:row>23</xdr:row>
          <xdr:rowOff>19050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180975</xdr:rowOff>
        </xdr:from>
        <xdr:to>
          <xdr:col>2</xdr:col>
          <xdr:colOff>28575</xdr:colOff>
          <xdr:row>28</xdr:row>
          <xdr:rowOff>190500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180975</xdr:rowOff>
        </xdr:from>
        <xdr:to>
          <xdr:col>2</xdr:col>
          <xdr:colOff>28575</xdr:colOff>
          <xdr:row>30</xdr:row>
          <xdr:rowOff>190500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180975</xdr:rowOff>
        </xdr:from>
        <xdr:to>
          <xdr:col>2</xdr:col>
          <xdr:colOff>28575</xdr:colOff>
          <xdr:row>32</xdr:row>
          <xdr:rowOff>190500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3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180975</xdr:rowOff>
        </xdr:from>
        <xdr:to>
          <xdr:col>2</xdr:col>
          <xdr:colOff>28575</xdr:colOff>
          <xdr:row>34</xdr:row>
          <xdr:rowOff>190500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3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180975</xdr:rowOff>
        </xdr:from>
        <xdr:to>
          <xdr:col>2</xdr:col>
          <xdr:colOff>28575</xdr:colOff>
          <xdr:row>38</xdr:row>
          <xdr:rowOff>190500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180975</xdr:rowOff>
        </xdr:from>
        <xdr:to>
          <xdr:col>2</xdr:col>
          <xdr:colOff>28575</xdr:colOff>
          <xdr:row>40</xdr:row>
          <xdr:rowOff>190500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161925</xdr:rowOff>
        </xdr:from>
        <xdr:to>
          <xdr:col>2</xdr:col>
          <xdr:colOff>47625</xdr:colOff>
          <xdr:row>45</xdr:row>
          <xdr:rowOff>9525</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171450</xdr:rowOff>
        </xdr:from>
        <xdr:to>
          <xdr:col>2</xdr:col>
          <xdr:colOff>47625</xdr:colOff>
          <xdr:row>48</xdr:row>
          <xdr:rowOff>19050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161925</xdr:rowOff>
        </xdr:from>
        <xdr:to>
          <xdr:col>2</xdr:col>
          <xdr:colOff>47625</xdr:colOff>
          <xdr:row>57</xdr:row>
          <xdr:rowOff>9525</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3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180975</xdr:rowOff>
        </xdr:from>
        <xdr:to>
          <xdr:col>2</xdr:col>
          <xdr:colOff>28575</xdr:colOff>
          <xdr:row>112</xdr:row>
          <xdr:rowOff>190500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126</xdr:row>
          <xdr:rowOff>171450</xdr:rowOff>
        </xdr:from>
        <xdr:to>
          <xdr:col>2</xdr:col>
          <xdr:colOff>47625</xdr:colOff>
          <xdr:row>128</xdr:row>
          <xdr:rowOff>19050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136</xdr:row>
          <xdr:rowOff>190500</xdr:rowOff>
        </xdr:from>
        <xdr:to>
          <xdr:col>2</xdr:col>
          <xdr:colOff>28575</xdr:colOff>
          <xdr:row>138</xdr:row>
          <xdr:rowOff>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3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135</xdr:row>
          <xdr:rowOff>171450</xdr:rowOff>
        </xdr:from>
        <xdr:to>
          <xdr:col>2</xdr:col>
          <xdr:colOff>47625</xdr:colOff>
          <xdr:row>137</xdr:row>
          <xdr:rowOff>19050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3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136</xdr:row>
          <xdr:rowOff>190500</xdr:rowOff>
        </xdr:from>
        <xdr:to>
          <xdr:col>4</xdr:col>
          <xdr:colOff>19050</xdr:colOff>
          <xdr:row>138</xdr:row>
          <xdr:rowOff>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3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135</xdr:row>
          <xdr:rowOff>171450</xdr:rowOff>
        </xdr:from>
        <xdr:to>
          <xdr:col>4</xdr:col>
          <xdr:colOff>38100</xdr:colOff>
          <xdr:row>137</xdr:row>
          <xdr:rowOff>19050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190500</xdr:rowOff>
        </xdr:from>
        <xdr:to>
          <xdr:col>6</xdr:col>
          <xdr:colOff>28575</xdr:colOff>
          <xdr:row>138</xdr:row>
          <xdr:rowOff>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171450</xdr:rowOff>
        </xdr:from>
        <xdr:to>
          <xdr:col>6</xdr:col>
          <xdr:colOff>47625</xdr:colOff>
          <xdr:row>137</xdr:row>
          <xdr:rowOff>19050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136</xdr:row>
          <xdr:rowOff>190500</xdr:rowOff>
        </xdr:from>
        <xdr:to>
          <xdr:col>8</xdr:col>
          <xdr:colOff>28575</xdr:colOff>
          <xdr:row>138</xdr:row>
          <xdr:rowOff>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135</xdr:row>
          <xdr:rowOff>171450</xdr:rowOff>
        </xdr:from>
        <xdr:to>
          <xdr:col>8</xdr:col>
          <xdr:colOff>47625</xdr:colOff>
          <xdr:row>137</xdr:row>
          <xdr:rowOff>19050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3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136</xdr:row>
          <xdr:rowOff>190500</xdr:rowOff>
        </xdr:from>
        <xdr:to>
          <xdr:col>10</xdr:col>
          <xdr:colOff>28575</xdr:colOff>
          <xdr:row>138</xdr:row>
          <xdr:rowOff>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3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135</xdr:row>
          <xdr:rowOff>171450</xdr:rowOff>
        </xdr:from>
        <xdr:to>
          <xdr:col>10</xdr:col>
          <xdr:colOff>47625</xdr:colOff>
          <xdr:row>137</xdr:row>
          <xdr:rowOff>19050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3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139</xdr:row>
          <xdr:rowOff>190500</xdr:rowOff>
        </xdr:from>
        <xdr:to>
          <xdr:col>2</xdr:col>
          <xdr:colOff>28575</xdr:colOff>
          <xdr:row>141</xdr:row>
          <xdr:rowOff>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3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138</xdr:row>
          <xdr:rowOff>180975</xdr:rowOff>
        </xdr:from>
        <xdr:to>
          <xdr:col>2</xdr:col>
          <xdr:colOff>47625</xdr:colOff>
          <xdr:row>140</xdr:row>
          <xdr:rowOff>28575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190500</xdr:rowOff>
        </xdr:from>
        <xdr:to>
          <xdr:col>4</xdr:col>
          <xdr:colOff>28575</xdr:colOff>
          <xdr:row>141</xdr:row>
          <xdr:rowOff>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139</xdr:row>
          <xdr:rowOff>190500</xdr:rowOff>
        </xdr:from>
        <xdr:to>
          <xdr:col>6</xdr:col>
          <xdr:colOff>28575</xdr:colOff>
          <xdr:row>141</xdr:row>
          <xdr:rowOff>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3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139</xdr:row>
          <xdr:rowOff>190500</xdr:rowOff>
        </xdr:from>
        <xdr:to>
          <xdr:col>8</xdr:col>
          <xdr:colOff>28575</xdr:colOff>
          <xdr:row>141</xdr:row>
          <xdr:rowOff>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3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139</xdr:row>
          <xdr:rowOff>190500</xdr:rowOff>
        </xdr:from>
        <xdr:to>
          <xdr:col>10</xdr:col>
          <xdr:colOff>28575</xdr:colOff>
          <xdr:row>141</xdr:row>
          <xdr:rowOff>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3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180975</xdr:rowOff>
        </xdr:from>
        <xdr:to>
          <xdr:col>2</xdr:col>
          <xdr:colOff>47625</xdr:colOff>
          <xdr:row>142</xdr:row>
          <xdr:rowOff>28575</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3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180975</xdr:rowOff>
        </xdr:from>
        <xdr:to>
          <xdr:col>4</xdr:col>
          <xdr:colOff>47625</xdr:colOff>
          <xdr:row>142</xdr:row>
          <xdr:rowOff>28575</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3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190500</xdr:rowOff>
        </xdr:from>
        <xdr:to>
          <xdr:col>2</xdr:col>
          <xdr:colOff>28575</xdr:colOff>
          <xdr:row>151</xdr:row>
          <xdr:rowOff>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3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171450</xdr:rowOff>
        </xdr:from>
        <xdr:to>
          <xdr:col>2</xdr:col>
          <xdr:colOff>47625</xdr:colOff>
          <xdr:row>150</xdr:row>
          <xdr:rowOff>19050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3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0</xdr:rowOff>
        </xdr:from>
        <xdr:to>
          <xdr:col>2</xdr:col>
          <xdr:colOff>28575</xdr:colOff>
          <xdr:row>149</xdr:row>
          <xdr:rowOff>9525</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3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146</xdr:row>
          <xdr:rowOff>190500</xdr:rowOff>
        </xdr:from>
        <xdr:to>
          <xdr:col>2</xdr:col>
          <xdr:colOff>47625</xdr:colOff>
          <xdr:row>148</xdr:row>
          <xdr:rowOff>38100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3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0</xdr:rowOff>
        </xdr:from>
        <xdr:to>
          <xdr:col>4</xdr:col>
          <xdr:colOff>28575</xdr:colOff>
          <xdr:row>149</xdr:row>
          <xdr:rowOff>9525</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3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180975</xdr:rowOff>
        </xdr:from>
        <xdr:to>
          <xdr:col>4</xdr:col>
          <xdr:colOff>47625</xdr:colOff>
          <xdr:row>148</xdr:row>
          <xdr:rowOff>28575</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3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190500</xdr:rowOff>
        </xdr:from>
        <xdr:to>
          <xdr:col>6</xdr:col>
          <xdr:colOff>28575</xdr:colOff>
          <xdr:row>149</xdr:row>
          <xdr:rowOff>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3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171450</xdr:rowOff>
        </xdr:from>
        <xdr:to>
          <xdr:col>6</xdr:col>
          <xdr:colOff>47625</xdr:colOff>
          <xdr:row>148</xdr:row>
          <xdr:rowOff>19050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3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147</xdr:row>
          <xdr:rowOff>190500</xdr:rowOff>
        </xdr:from>
        <xdr:to>
          <xdr:col>8</xdr:col>
          <xdr:colOff>28575</xdr:colOff>
          <xdr:row>149</xdr:row>
          <xdr:rowOff>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3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146</xdr:row>
          <xdr:rowOff>171450</xdr:rowOff>
        </xdr:from>
        <xdr:to>
          <xdr:col>8</xdr:col>
          <xdr:colOff>47625</xdr:colOff>
          <xdr:row>148</xdr:row>
          <xdr:rowOff>19050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3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148</xdr:row>
          <xdr:rowOff>0</xdr:rowOff>
        </xdr:from>
        <xdr:to>
          <xdr:col>10</xdr:col>
          <xdr:colOff>28575</xdr:colOff>
          <xdr:row>149</xdr:row>
          <xdr:rowOff>9525</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3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146</xdr:row>
          <xdr:rowOff>171450</xdr:rowOff>
        </xdr:from>
        <xdr:to>
          <xdr:col>10</xdr:col>
          <xdr:colOff>47625</xdr:colOff>
          <xdr:row>148</xdr:row>
          <xdr:rowOff>19050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3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190500</xdr:rowOff>
        </xdr:from>
        <xdr:to>
          <xdr:col>4</xdr:col>
          <xdr:colOff>28575</xdr:colOff>
          <xdr:row>150</xdr:row>
          <xdr:rowOff>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3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190500</xdr:rowOff>
        </xdr:from>
        <xdr:to>
          <xdr:col>6</xdr:col>
          <xdr:colOff>28575</xdr:colOff>
          <xdr:row>150</xdr:row>
          <xdr:rowOff>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3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148</xdr:row>
          <xdr:rowOff>190500</xdr:rowOff>
        </xdr:from>
        <xdr:to>
          <xdr:col>8</xdr:col>
          <xdr:colOff>28575</xdr:colOff>
          <xdr:row>150</xdr:row>
          <xdr:rowOff>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3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148</xdr:row>
          <xdr:rowOff>190500</xdr:rowOff>
        </xdr:from>
        <xdr:to>
          <xdr:col>10</xdr:col>
          <xdr:colOff>28575</xdr:colOff>
          <xdr:row>150</xdr:row>
          <xdr:rowOff>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3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141</xdr:row>
          <xdr:rowOff>171450</xdr:rowOff>
        </xdr:from>
        <xdr:to>
          <xdr:col>2</xdr:col>
          <xdr:colOff>47625</xdr:colOff>
          <xdr:row>143</xdr:row>
          <xdr:rowOff>19050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3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155</xdr:row>
          <xdr:rowOff>0</xdr:rowOff>
        </xdr:from>
        <xdr:to>
          <xdr:col>2</xdr:col>
          <xdr:colOff>28575</xdr:colOff>
          <xdr:row>156</xdr:row>
          <xdr:rowOff>9525</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3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153</xdr:row>
          <xdr:rowOff>161925</xdr:rowOff>
        </xdr:from>
        <xdr:to>
          <xdr:col>2</xdr:col>
          <xdr:colOff>47625</xdr:colOff>
          <xdr:row>155</xdr:row>
          <xdr:rowOff>9525</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3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155</xdr:row>
          <xdr:rowOff>0</xdr:rowOff>
        </xdr:from>
        <xdr:to>
          <xdr:col>4</xdr:col>
          <xdr:colOff>19050</xdr:colOff>
          <xdr:row>156</xdr:row>
          <xdr:rowOff>9525</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3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0</xdr:rowOff>
        </xdr:from>
        <xdr:to>
          <xdr:col>6</xdr:col>
          <xdr:colOff>28575</xdr:colOff>
          <xdr:row>156</xdr:row>
          <xdr:rowOff>9525</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3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152</xdr:row>
          <xdr:rowOff>190500</xdr:rowOff>
        </xdr:from>
        <xdr:to>
          <xdr:col>2</xdr:col>
          <xdr:colOff>28575</xdr:colOff>
          <xdr:row>154</xdr:row>
          <xdr:rowOff>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3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151</xdr:row>
          <xdr:rowOff>180975</xdr:rowOff>
        </xdr:from>
        <xdr:to>
          <xdr:col>2</xdr:col>
          <xdr:colOff>47625</xdr:colOff>
          <xdr:row>153</xdr:row>
          <xdr:rowOff>28575</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3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180975</xdr:rowOff>
        </xdr:from>
        <xdr:to>
          <xdr:col>4</xdr:col>
          <xdr:colOff>47625</xdr:colOff>
          <xdr:row>153</xdr:row>
          <xdr:rowOff>28575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180975</xdr:rowOff>
        </xdr:from>
        <xdr:to>
          <xdr:col>6</xdr:col>
          <xdr:colOff>47625</xdr:colOff>
          <xdr:row>153</xdr:row>
          <xdr:rowOff>28575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151</xdr:row>
          <xdr:rowOff>180975</xdr:rowOff>
        </xdr:from>
        <xdr:to>
          <xdr:col>8</xdr:col>
          <xdr:colOff>47625</xdr:colOff>
          <xdr:row>153</xdr:row>
          <xdr:rowOff>28575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3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151</xdr:row>
          <xdr:rowOff>180975</xdr:rowOff>
        </xdr:from>
        <xdr:to>
          <xdr:col>10</xdr:col>
          <xdr:colOff>47625</xdr:colOff>
          <xdr:row>153</xdr:row>
          <xdr:rowOff>28575</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3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159</xdr:row>
          <xdr:rowOff>190500</xdr:rowOff>
        </xdr:from>
        <xdr:to>
          <xdr:col>2</xdr:col>
          <xdr:colOff>28575</xdr:colOff>
          <xdr:row>161</xdr:row>
          <xdr:rowOff>9525</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3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158</xdr:row>
          <xdr:rowOff>171450</xdr:rowOff>
        </xdr:from>
        <xdr:to>
          <xdr:col>2</xdr:col>
          <xdr:colOff>47625</xdr:colOff>
          <xdr:row>160</xdr:row>
          <xdr:rowOff>19050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3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190500</xdr:rowOff>
        </xdr:from>
        <xdr:to>
          <xdr:col>4</xdr:col>
          <xdr:colOff>28575</xdr:colOff>
          <xdr:row>161</xdr:row>
          <xdr:rowOff>9525</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3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159</xdr:row>
          <xdr:rowOff>190500</xdr:rowOff>
        </xdr:from>
        <xdr:to>
          <xdr:col>6</xdr:col>
          <xdr:colOff>28575</xdr:colOff>
          <xdr:row>161</xdr:row>
          <xdr:rowOff>9525</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3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159</xdr:row>
          <xdr:rowOff>190500</xdr:rowOff>
        </xdr:from>
        <xdr:to>
          <xdr:col>8</xdr:col>
          <xdr:colOff>28575</xdr:colOff>
          <xdr:row>161</xdr:row>
          <xdr:rowOff>9525</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3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159</xdr:row>
          <xdr:rowOff>190500</xdr:rowOff>
        </xdr:from>
        <xdr:to>
          <xdr:col>10</xdr:col>
          <xdr:colOff>28575</xdr:colOff>
          <xdr:row>161</xdr:row>
          <xdr:rowOff>9525</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3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156</xdr:row>
          <xdr:rowOff>190500</xdr:rowOff>
        </xdr:from>
        <xdr:to>
          <xdr:col>2</xdr:col>
          <xdr:colOff>28575</xdr:colOff>
          <xdr:row>158</xdr:row>
          <xdr:rowOff>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3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155</xdr:row>
          <xdr:rowOff>180975</xdr:rowOff>
        </xdr:from>
        <xdr:to>
          <xdr:col>2</xdr:col>
          <xdr:colOff>47625</xdr:colOff>
          <xdr:row>157</xdr:row>
          <xdr:rowOff>28575</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3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156</xdr:row>
          <xdr:rowOff>190500</xdr:rowOff>
        </xdr:from>
        <xdr:to>
          <xdr:col>4</xdr:col>
          <xdr:colOff>19050</xdr:colOff>
          <xdr:row>158</xdr:row>
          <xdr:rowOff>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190500</xdr:rowOff>
        </xdr:from>
        <xdr:to>
          <xdr:col>6</xdr:col>
          <xdr:colOff>28575</xdr:colOff>
          <xdr:row>158</xdr:row>
          <xdr:rowOff>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156</xdr:row>
          <xdr:rowOff>190500</xdr:rowOff>
        </xdr:from>
        <xdr:to>
          <xdr:col>8</xdr:col>
          <xdr:colOff>28575</xdr:colOff>
          <xdr:row>158</xdr:row>
          <xdr:rowOff>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3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156</xdr:row>
          <xdr:rowOff>190500</xdr:rowOff>
        </xdr:from>
        <xdr:to>
          <xdr:col>10</xdr:col>
          <xdr:colOff>28575</xdr:colOff>
          <xdr:row>158</xdr:row>
          <xdr:rowOff>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3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162</xdr:row>
          <xdr:rowOff>190500</xdr:rowOff>
        </xdr:from>
        <xdr:to>
          <xdr:col>2</xdr:col>
          <xdr:colOff>28575</xdr:colOff>
          <xdr:row>164</xdr:row>
          <xdr:rowOff>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3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161</xdr:row>
          <xdr:rowOff>180975</xdr:rowOff>
        </xdr:from>
        <xdr:to>
          <xdr:col>2</xdr:col>
          <xdr:colOff>47625</xdr:colOff>
          <xdr:row>163</xdr:row>
          <xdr:rowOff>28575</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3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163</xdr:row>
          <xdr:rowOff>190500</xdr:rowOff>
        </xdr:from>
        <xdr:to>
          <xdr:col>2</xdr:col>
          <xdr:colOff>28575</xdr:colOff>
          <xdr:row>165</xdr:row>
          <xdr:rowOff>0</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3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190500</xdr:rowOff>
        </xdr:from>
        <xdr:to>
          <xdr:col>2</xdr:col>
          <xdr:colOff>38100</xdr:colOff>
          <xdr:row>162</xdr:row>
          <xdr:rowOff>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3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190500</xdr:rowOff>
        </xdr:from>
        <xdr:to>
          <xdr:col>4</xdr:col>
          <xdr:colOff>28575</xdr:colOff>
          <xdr:row>162</xdr:row>
          <xdr:rowOff>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3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160</xdr:row>
          <xdr:rowOff>190500</xdr:rowOff>
        </xdr:from>
        <xdr:to>
          <xdr:col>6</xdr:col>
          <xdr:colOff>28575</xdr:colOff>
          <xdr:row>162</xdr:row>
          <xdr:rowOff>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3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0</xdr:rowOff>
        </xdr:from>
        <xdr:to>
          <xdr:col>8</xdr:col>
          <xdr:colOff>19050</xdr:colOff>
          <xdr:row>162</xdr:row>
          <xdr:rowOff>9525</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3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160</xdr:row>
          <xdr:rowOff>190500</xdr:rowOff>
        </xdr:from>
        <xdr:to>
          <xdr:col>10</xdr:col>
          <xdr:colOff>28575</xdr:colOff>
          <xdr:row>162</xdr:row>
          <xdr:rowOff>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3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0</xdr:rowOff>
        </xdr:from>
        <xdr:to>
          <xdr:col>4</xdr:col>
          <xdr:colOff>28575</xdr:colOff>
          <xdr:row>163</xdr:row>
          <xdr:rowOff>9525</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161</xdr:row>
          <xdr:rowOff>190500</xdr:rowOff>
        </xdr:from>
        <xdr:to>
          <xdr:col>6</xdr:col>
          <xdr:colOff>28575</xdr:colOff>
          <xdr:row>163</xdr:row>
          <xdr:rowOff>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190500</xdr:rowOff>
        </xdr:from>
        <xdr:to>
          <xdr:col>8</xdr:col>
          <xdr:colOff>28575</xdr:colOff>
          <xdr:row>163</xdr:row>
          <xdr:rowOff>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161</xdr:row>
          <xdr:rowOff>190500</xdr:rowOff>
        </xdr:from>
        <xdr:to>
          <xdr:col>10</xdr:col>
          <xdr:colOff>28575</xdr:colOff>
          <xdr:row>163</xdr:row>
          <xdr:rowOff>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3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190500</xdr:rowOff>
        </xdr:from>
        <xdr:to>
          <xdr:col>6</xdr:col>
          <xdr:colOff>19050</xdr:colOff>
          <xdr:row>83</xdr:row>
          <xdr:rowOff>0</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3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171450</xdr:rowOff>
        </xdr:from>
        <xdr:to>
          <xdr:col>4</xdr:col>
          <xdr:colOff>47625</xdr:colOff>
          <xdr:row>44</xdr:row>
          <xdr:rowOff>19050</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3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171450</xdr:rowOff>
        </xdr:from>
        <xdr:to>
          <xdr:col>6</xdr:col>
          <xdr:colOff>47625</xdr:colOff>
          <xdr:row>44</xdr:row>
          <xdr:rowOff>19050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171450</xdr:rowOff>
        </xdr:from>
        <xdr:to>
          <xdr:col>8</xdr:col>
          <xdr:colOff>47625</xdr:colOff>
          <xdr:row>44</xdr:row>
          <xdr:rowOff>19050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3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171450</xdr:rowOff>
        </xdr:from>
        <xdr:to>
          <xdr:col>2</xdr:col>
          <xdr:colOff>47625</xdr:colOff>
          <xdr:row>58</xdr:row>
          <xdr:rowOff>19050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171450</xdr:rowOff>
        </xdr:from>
        <xdr:to>
          <xdr:col>4</xdr:col>
          <xdr:colOff>19050</xdr:colOff>
          <xdr:row>58</xdr:row>
          <xdr:rowOff>19050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161925</xdr:rowOff>
        </xdr:from>
        <xdr:to>
          <xdr:col>2</xdr:col>
          <xdr:colOff>38100</xdr:colOff>
          <xdr:row>51</xdr:row>
          <xdr:rowOff>9525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190500</xdr:rowOff>
        </xdr:from>
        <xdr:to>
          <xdr:col>10</xdr:col>
          <xdr:colOff>28575</xdr:colOff>
          <xdr:row>49</xdr:row>
          <xdr:rowOff>38100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47</xdr:row>
          <xdr:rowOff>180975</xdr:rowOff>
        </xdr:from>
        <xdr:to>
          <xdr:col>8</xdr:col>
          <xdr:colOff>9525</xdr:colOff>
          <xdr:row>49</xdr:row>
          <xdr:rowOff>28575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180975</xdr:rowOff>
        </xdr:from>
        <xdr:to>
          <xdr:col>2</xdr:col>
          <xdr:colOff>38100</xdr:colOff>
          <xdr:row>50</xdr:row>
          <xdr:rowOff>28575</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3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180975</xdr:rowOff>
        </xdr:from>
        <xdr:to>
          <xdr:col>6</xdr:col>
          <xdr:colOff>28575</xdr:colOff>
          <xdr:row>90</xdr:row>
          <xdr:rowOff>190500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3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171450</xdr:rowOff>
        </xdr:from>
        <xdr:to>
          <xdr:col>2</xdr:col>
          <xdr:colOff>38100</xdr:colOff>
          <xdr:row>122</xdr:row>
          <xdr:rowOff>19050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3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137</xdr:row>
          <xdr:rowOff>190500</xdr:rowOff>
        </xdr:from>
        <xdr:to>
          <xdr:col>2</xdr:col>
          <xdr:colOff>28575</xdr:colOff>
          <xdr:row>139</xdr:row>
          <xdr:rowOff>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3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137</xdr:row>
          <xdr:rowOff>190500</xdr:rowOff>
        </xdr:from>
        <xdr:to>
          <xdr:col>4</xdr:col>
          <xdr:colOff>19050</xdr:colOff>
          <xdr:row>139</xdr:row>
          <xdr:rowOff>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190500</xdr:rowOff>
        </xdr:from>
        <xdr:to>
          <xdr:col>4</xdr:col>
          <xdr:colOff>28575</xdr:colOff>
          <xdr:row>164</xdr:row>
          <xdr:rowOff>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157</xdr:row>
          <xdr:rowOff>190500</xdr:rowOff>
        </xdr:from>
        <xdr:to>
          <xdr:col>4</xdr:col>
          <xdr:colOff>19050</xdr:colOff>
          <xdr:row>159</xdr:row>
          <xdr:rowOff>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3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157</xdr:row>
          <xdr:rowOff>190500</xdr:rowOff>
        </xdr:from>
        <xdr:to>
          <xdr:col>2</xdr:col>
          <xdr:colOff>28575</xdr:colOff>
          <xdr:row>159</xdr:row>
          <xdr:rowOff>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3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190500</xdr:rowOff>
        </xdr:from>
        <xdr:to>
          <xdr:col>6</xdr:col>
          <xdr:colOff>28575</xdr:colOff>
          <xdr:row>139</xdr:row>
          <xdr:rowOff>0</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3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137</xdr:row>
          <xdr:rowOff>190500</xdr:rowOff>
        </xdr:from>
        <xdr:to>
          <xdr:col>8</xdr:col>
          <xdr:colOff>28575</xdr:colOff>
          <xdr:row>139</xdr:row>
          <xdr:rowOff>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3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150</xdr:row>
          <xdr:rowOff>190500</xdr:rowOff>
        </xdr:from>
        <xdr:to>
          <xdr:col>2</xdr:col>
          <xdr:colOff>28575</xdr:colOff>
          <xdr:row>152</xdr:row>
          <xdr:rowOff>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161925</xdr:rowOff>
        </xdr:from>
        <xdr:to>
          <xdr:col>10</xdr:col>
          <xdr:colOff>38100</xdr:colOff>
          <xdr:row>44</xdr:row>
          <xdr:rowOff>9525</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171450</xdr:rowOff>
        </xdr:from>
        <xdr:to>
          <xdr:col>4</xdr:col>
          <xdr:colOff>38100</xdr:colOff>
          <xdr:row>50</xdr:row>
          <xdr:rowOff>19050</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3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190500</xdr:colOff>
      <xdr:row>25</xdr:row>
      <xdr:rowOff>28576</xdr:rowOff>
    </xdr:from>
    <xdr:to>
      <xdr:col>8</xdr:col>
      <xdr:colOff>361950</xdr:colOff>
      <xdr:row>40</xdr:row>
      <xdr:rowOff>57150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0500" y="6838951"/>
          <a:ext cx="5962650" cy="260032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地方自治法施行令（抜粋）</a:t>
          </a:r>
          <a:r>
            <a:rPr kumimoji="1" lang="en-US" altLang="ja-JP" sz="1050">
              <a:latin typeface="ＭＳ 明朝" panose="02020609040205080304" pitchFamily="17" charset="-128"/>
              <a:ea typeface="ＭＳ 明朝" panose="02020609040205080304" pitchFamily="17" charset="-128"/>
            </a:rPr>
            <a:t>】</a:t>
          </a:r>
        </a:p>
        <a:p>
          <a:pPr>
            <a:lnSpc>
              <a:spcPts val="1500"/>
            </a:lnSpc>
          </a:pPr>
          <a:r>
            <a:rPr kumimoji="1" lang="ja-JP" altLang="en-US" sz="105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（一般競争入札の参加者の資格）</a:t>
          </a:r>
        </a:p>
        <a:p>
          <a:pPr>
            <a:lnSpc>
              <a:spcPts val="1500"/>
            </a:lnSpc>
          </a:pPr>
          <a:r>
            <a:rPr kumimoji="1" lang="ja-JP" altLang="en-US" sz="900">
              <a:latin typeface="ＭＳ 明朝" panose="02020609040205080304" pitchFamily="17" charset="-128"/>
              <a:ea typeface="ＭＳ 明朝" panose="02020609040205080304" pitchFamily="17" charset="-128"/>
            </a:rPr>
            <a:t>第１６７条の４　普通地方公共団体は、特別の理由がある場合を除くほか、一般競争入札に次の各号のいずれかに該当する者を参加させることができない。</a:t>
          </a:r>
        </a:p>
        <a:p>
          <a:pPr>
            <a:lnSpc>
              <a:spcPts val="1500"/>
            </a:lnSpc>
          </a:pPr>
          <a:r>
            <a:rPr kumimoji="1" lang="ja-JP" altLang="en-US" sz="900">
              <a:latin typeface="ＭＳ 明朝" panose="02020609040205080304" pitchFamily="17" charset="-128"/>
              <a:ea typeface="ＭＳ 明朝" panose="02020609040205080304" pitchFamily="17" charset="-128"/>
            </a:rPr>
            <a:t>　一　当該入札に係る契約を締結する能力を有しない者</a:t>
          </a:r>
        </a:p>
        <a:p>
          <a:pPr>
            <a:lnSpc>
              <a:spcPts val="1500"/>
            </a:lnSpc>
          </a:pPr>
          <a:r>
            <a:rPr kumimoji="1" lang="ja-JP" altLang="en-US" sz="900">
              <a:latin typeface="ＭＳ 明朝" panose="02020609040205080304" pitchFamily="17" charset="-128"/>
              <a:ea typeface="ＭＳ 明朝" panose="02020609040205080304" pitchFamily="17" charset="-128"/>
            </a:rPr>
            <a:t>　二　破産手続開始の決定を受けて復権を得ない者</a:t>
          </a:r>
        </a:p>
        <a:p>
          <a:pPr>
            <a:lnSpc>
              <a:spcPts val="1500"/>
            </a:lnSpc>
          </a:pPr>
          <a:r>
            <a:rPr kumimoji="1" lang="ja-JP" altLang="en-US" sz="900">
              <a:latin typeface="ＭＳ 明朝" panose="02020609040205080304" pitchFamily="17" charset="-128"/>
              <a:ea typeface="ＭＳ 明朝" panose="02020609040205080304" pitchFamily="17" charset="-128"/>
            </a:rPr>
            <a:t>　三　暴力団員による不当な行為の防止等に関する法律（平成三年法律第七十七号）第三十二条第一項</a:t>
          </a:r>
          <a:endParaRPr kumimoji="1" lang="en-US" altLang="ja-JP" sz="900">
            <a:latin typeface="ＭＳ 明朝" panose="02020609040205080304" pitchFamily="17" charset="-128"/>
            <a:ea typeface="ＭＳ 明朝" panose="02020609040205080304" pitchFamily="17" charset="-128"/>
          </a:endParaRPr>
        </a:p>
        <a:p>
          <a:pPr>
            <a:lnSpc>
              <a:spcPts val="1500"/>
            </a:lnSpc>
          </a:pP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   各号に掲げる者</a:t>
          </a:r>
        </a:p>
        <a:p>
          <a:pPr>
            <a:lnSpc>
              <a:spcPts val="1500"/>
            </a:lnSpc>
          </a:pPr>
          <a:r>
            <a:rPr kumimoji="1" lang="ja-JP" altLang="en-US" sz="900">
              <a:latin typeface="ＭＳ 明朝" panose="02020609040205080304" pitchFamily="17" charset="-128"/>
              <a:ea typeface="ＭＳ 明朝" panose="02020609040205080304" pitchFamily="17" charset="-128"/>
            </a:rPr>
            <a:t>　（指名競争入札の参加者の資格）</a:t>
          </a:r>
        </a:p>
        <a:p>
          <a:pPr>
            <a:lnSpc>
              <a:spcPts val="1500"/>
            </a:lnSpc>
          </a:pPr>
          <a:r>
            <a:rPr kumimoji="1" lang="ja-JP" altLang="en-US" sz="900">
              <a:latin typeface="ＭＳ 明朝" panose="02020609040205080304" pitchFamily="17" charset="-128"/>
              <a:ea typeface="ＭＳ 明朝" panose="02020609040205080304" pitchFamily="17" charset="-128"/>
            </a:rPr>
            <a:t>第１６７条の１１　第１６７条の４の規定は、指名競争入札の参加者の資格についてこれを準用する。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590550</xdr:colOff>
      <xdr:row>0</xdr:row>
      <xdr:rowOff>123826</xdr:rowOff>
    </xdr:from>
    <xdr:to>
      <xdr:col>5</xdr:col>
      <xdr:colOff>561975</xdr:colOff>
      <xdr:row>2</xdr:row>
      <xdr:rowOff>38101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90550" y="123826"/>
          <a:ext cx="3590925"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障害者雇用状況報告書の</a:t>
          </a:r>
          <a:r>
            <a:rPr kumimoji="1" lang="ja-JP" altLang="en-US" sz="1100" b="1">
              <a:latin typeface="ＭＳ 明朝" panose="02020609040205080304" pitchFamily="17" charset="-128"/>
              <a:ea typeface="ＭＳ 明朝" panose="02020609040205080304" pitchFamily="17" charset="-128"/>
            </a:rPr>
            <a:t>提出義務のない</a:t>
          </a:r>
          <a:r>
            <a:rPr kumimoji="1" lang="ja-JP" altLang="en-US" sz="1100">
              <a:latin typeface="ＭＳ 明朝" panose="02020609040205080304" pitchFamily="17" charset="-128"/>
              <a:ea typeface="ＭＳ 明朝" panose="02020609040205080304" pitchFamily="17" charset="-128"/>
            </a:rPr>
            <a:t>事業者用</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xdr:row>
          <xdr:rowOff>142875</xdr:rowOff>
        </xdr:from>
        <xdr:to>
          <xdr:col>4</xdr:col>
          <xdr:colOff>28575</xdr:colOff>
          <xdr:row>8</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142875</xdr:rowOff>
        </xdr:from>
        <xdr:to>
          <xdr:col>10</xdr:col>
          <xdr:colOff>47625</xdr:colOff>
          <xdr:row>8</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142875</xdr:rowOff>
        </xdr:from>
        <xdr:to>
          <xdr:col>4</xdr:col>
          <xdr:colOff>28575</xdr:colOff>
          <xdr:row>9</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142875</xdr:rowOff>
        </xdr:from>
        <xdr:to>
          <xdr:col>4</xdr:col>
          <xdr:colOff>28575</xdr:colOff>
          <xdr:row>10</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142875</xdr:rowOff>
        </xdr:from>
        <xdr:to>
          <xdr:col>4</xdr:col>
          <xdr:colOff>28575</xdr:colOff>
          <xdr:row>11</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142875</xdr:rowOff>
        </xdr:from>
        <xdr:to>
          <xdr:col>4</xdr:col>
          <xdr:colOff>28575</xdr:colOff>
          <xdr:row>12</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142875</xdr:rowOff>
        </xdr:from>
        <xdr:to>
          <xdr:col>10</xdr:col>
          <xdr:colOff>47625</xdr:colOff>
          <xdr:row>9</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xdr:row>
          <xdr:rowOff>142875</xdr:rowOff>
        </xdr:from>
        <xdr:to>
          <xdr:col>10</xdr:col>
          <xdr:colOff>47625</xdr:colOff>
          <xdr:row>11</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142875</xdr:rowOff>
        </xdr:from>
        <xdr:to>
          <xdr:col>10</xdr:col>
          <xdr:colOff>47625</xdr:colOff>
          <xdr:row>12</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142875</xdr:rowOff>
        </xdr:from>
        <xdr:to>
          <xdr:col>4</xdr:col>
          <xdr:colOff>28575</xdr:colOff>
          <xdr:row>13</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142875</xdr:rowOff>
        </xdr:from>
        <xdr:to>
          <xdr:col>4</xdr:col>
          <xdr:colOff>28575</xdr:colOff>
          <xdr:row>15</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142875</xdr:rowOff>
        </xdr:from>
        <xdr:to>
          <xdr:col>4</xdr:col>
          <xdr:colOff>28575</xdr:colOff>
          <xdr:row>16</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142875</xdr:rowOff>
        </xdr:from>
        <xdr:to>
          <xdr:col>4</xdr:col>
          <xdr:colOff>28575</xdr:colOff>
          <xdr:row>17</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142875</xdr:rowOff>
        </xdr:from>
        <xdr:to>
          <xdr:col>10</xdr:col>
          <xdr:colOff>47625</xdr:colOff>
          <xdr:row>15</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xdr:row>
          <xdr:rowOff>142875</xdr:rowOff>
        </xdr:from>
        <xdr:to>
          <xdr:col>10</xdr:col>
          <xdr:colOff>47625</xdr:colOff>
          <xdr:row>16</xdr:row>
          <xdr:rowOff>19050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142875</xdr:rowOff>
        </xdr:from>
        <xdr:to>
          <xdr:col>4</xdr:col>
          <xdr:colOff>28575</xdr:colOff>
          <xdr:row>14</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142875</xdr:rowOff>
        </xdr:from>
        <xdr:to>
          <xdr:col>10</xdr:col>
          <xdr:colOff>47625</xdr:colOff>
          <xdr:row>14</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142875</xdr:rowOff>
        </xdr:from>
        <xdr:to>
          <xdr:col>4</xdr:col>
          <xdr:colOff>28575</xdr:colOff>
          <xdr:row>19</xdr:row>
          <xdr:rowOff>19050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142875</xdr:rowOff>
        </xdr:from>
        <xdr:to>
          <xdr:col>4</xdr:col>
          <xdr:colOff>28575</xdr:colOff>
          <xdr:row>20</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142875</xdr:rowOff>
        </xdr:from>
        <xdr:to>
          <xdr:col>4</xdr:col>
          <xdr:colOff>28575</xdr:colOff>
          <xdr:row>21</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142875</xdr:rowOff>
        </xdr:from>
        <xdr:to>
          <xdr:col>4</xdr:col>
          <xdr:colOff>28575</xdr:colOff>
          <xdr:row>22</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142875</xdr:rowOff>
        </xdr:from>
        <xdr:to>
          <xdr:col>4</xdr:col>
          <xdr:colOff>28575</xdr:colOff>
          <xdr:row>23</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142875</xdr:rowOff>
        </xdr:from>
        <xdr:to>
          <xdr:col>4</xdr:col>
          <xdr:colOff>28575</xdr:colOff>
          <xdr:row>24</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142875</xdr:rowOff>
        </xdr:from>
        <xdr:to>
          <xdr:col>4</xdr:col>
          <xdr:colOff>28575</xdr:colOff>
          <xdr:row>25</xdr:row>
          <xdr:rowOff>19050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142875</xdr:rowOff>
        </xdr:from>
        <xdr:to>
          <xdr:col>4</xdr:col>
          <xdr:colOff>28575</xdr:colOff>
          <xdr:row>27</xdr:row>
          <xdr:rowOff>19050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142875</xdr:rowOff>
        </xdr:from>
        <xdr:to>
          <xdr:col>4</xdr:col>
          <xdr:colOff>28575</xdr:colOff>
          <xdr:row>28</xdr:row>
          <xdr:rowOff>19050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142875</xdr:rowOff>
        </xdr:from>
        <xdr:to>
          <xdr:col>10</xdr:col>
          <xdr:colOff>47625</xdr:colOff>
          <xdr:row>19</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142875</xdr:rowOff>
        </xdr:from>
        <xdr:to>
          <xdr:col>4</xdr:col>
          <xdr:colOff>28575</xdr:colOff>
          <xdr:row>29</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152400</xdr:rowOff>
        </xdr:from>
        <xdr:to>
          <xdr:col>4</xdr:col>
          <xdr:colOff>28575</xdr:colOff>
          <xdr:row>30</xdr:row>
          <xdr:rowOff>19050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142875</xdr:rowOff>
        </xdr:from>
        <xdr:to>
          <xdr:col>4</xdr:col>
          <xdr:colOff>28575</xdr:colOff>
          <xdr:row>31</xdr:row>
          <xdr:rowOff>9525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152400</xdr:rowOff>
        </xdr:from>
        <xdr:to>
          <xdr:col>10</xdr:col>
          <xdr:colOff>47625</xdr:colOff>
          <xdr:row>30</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152400</xdr:rowOff>
        </xdr:from>
        <xdr:to>
          <xdr:col>4</xdr:col>
          <xdr:colOff>28575</xdr:colOff>
          <xdr:row>32</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161925</xdr:rowOff>
        </xdr:from>
        <xdr:to>
          <xdr:col>4</xdr:col>
          <xdr:colOff>28575</xdr:colOff>
          <xdr:row>33</xdr:row>
          <xdr:rowOff>19050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152400</xdr:rowOff>
        </xdr:from>
        <xdr:to>
          <xdr:col>4</xdr:col>
          <xdr:colOff>28575</xdr:colOff>
          <xdr:row>34</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152400</xdr:rowOff>
        </xdr:from>
        <xdr:to>
          <xdr:col>4</xdr:col>
          <xdr:colOff>28575</xdr:colOff>
          <xdr:row>35</xdr:row>
          <xdr:rowOff>9525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95250</xdr:rowOff>
        </xdr:from>
        <xdr:to>
          <xdr:col>4</xdr:col>
          <xdr:colOff>28575</xdr:colOff>
          <xdr:row>41</xdr:row>
          <xdr:rowOff>19050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142875</xdr:rowOff>
        </xdr:from>
        <xdr:to>
          <xdr:col>4</xdr:col>
          <xdr:colOff>28575</xdr:colOff>
          <xdr:row>42</xdr:row>
          <xdr:rowOff>19050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152400</xdr:rowOff>
        </xdr:from>
        <xdr:to>
          <xdr:col>10</xdr:col>
          <xdr:colOff>47625</xdr:colOff>
          <xdr:row>32</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95250</xdr:rowOff>
        </xdr:from>
        <xdr:to>
          <xdr:col>10</xdr:col>
          <xdr:colOff>47625</xdr:colOff>
          <xdr:row>41</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142875</xdr:rowOff>
        </xdr:from>
        <xdr:to>
          <xdr:col>10</xdr:col>
          <xdr:colOff>47625</xdr:colOff>
          <xdr:row>42</xdr:row>
          <xdr:rowOff>19050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142875</xdr:rowOff>
        </xdr:from>
        <xdr:to>
          <xdr:col>4</xdr:col>
          <xdr:colOff>28575</xdr:colOff>
          <xdr:row>43</xdr:row>
          <xdr:rowOff>19050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142875</xdr:rowOff>
        </xdr:from>
        <xdr:to>
          <xdr:col>4</xdr:col>
          <xdr:colOff>28575</xdr:colOff>
          <xdr:row>44</xdr:row>
          <xdr:rowOff>19050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142875</xdr:rowOff>
        </xdr:from>
        <xdr:to>
          <xdr:col>4</xdr:col>
          <xdr:colOff>28575</xdr:colOff>
          <xdr:row>45</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142875</xdr:rowOff>
        </xdr:from>
        <xdr:to>
          <xdr:col>10</xdr:col>
          <xdr:colOff>47625</xdr:colOff>
          <xdr:row>43</xdr:row>
          <xdr:rowOff>19050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152400</xdr:rowOff>
        </xdr:from>
        <xdr:to>
          <xdr:col>10</xdr:col>
          <xdr:colOff>47625</xdr:colOff>
          <xdr:row>44</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152400</xdr:rowOff>
        </xdr:from>
        <xdr:to>
          <xdr:col>10</xdr:col>
          <xdr:colOff>47625</xdr:colOff>
          <xdr:row>45</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142875</xdr:rowOff>
        </xdr:from>
        <xdr:to>
          <xdr:col>4</xdr:col>
          <xdr:colOff>28575</xdr:colOff>
          <xdr:row>46</xdr:row>
          <xdr:rowOff>19050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142875</xdr:rowOff>
        </xdr:from>
        <xdr:to>
          <xdr:col>4</xdr:col>
          <xdr:colOff>28575</xdr:colOff>
          <xdr:row>47</xdr:row>
          <xdr:rowOff>19050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142875</xdr:rowOff>
        </xdr:from>
        <xdr:to>
          <xdr:col>10</xdr:col>
          <xdr:colOff>38100</xdr:colOff>
          <xdr:row>46</xdr:row>
          <xdr:rowOff>19050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133350</xdr:rowOff>
        </xdr:from>
        <xdr:to>
          <xdr:col>10</xdr:col>
          <xdr:colOff>38100</xdr:colOff>
          <xdr:row>47</xdr:row>
          <xdr:rowOff>9525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142875</xdr:rowOff>
        </xdr:from>
        <xdr:to>
          <xdr:col>4</xdr:col>
          <xdr:colOff>28575</xdr:colOff>
          <xdr:row>48</xdr:row>
          <xdr:rowOff>19050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142875</xdr:rowOff>
        </xdr:from>
        <xdr:to>
          <xdr:col>4</xdr:col>
          <xdr:colOff>28575</xdr:colOff>
          <xdr:row>54</xdr:row>
          <xdr:rowOff>19050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4</xdr:col>
          <xdr:colOff>28575</xdr:colOff>
          <xdr:row>55</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142875</xdr:rowOff>
        </xdr:from>
        <xdr:to>
          <xdr:col>10</xdr:col>
          <xdr:colOff>38100</xdr:colOff>
          <xdr:row>48</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142875</xdr:rowOff>
        </xdr:from>
        <xdr:to>
          <xdr:col>4</xdr:col>
          <xdr:colOff>28575</xdr:colOff>
          <xdr:row>47</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142875</xdr:rowOff>
        </xdr:from>
        <xdr:to>
          <xdr:col>4</xdr:col>
          <xdr:colOff>28575</xdr:colOff>
          <xdr:row>48</xdr:row>
          <xdr:rowOff>19050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95250</xdr:rowOff>
        </xdr:from>
        <xdr:to>
          <xdr:col>4</xdr:col>
          <xdr:colOff>28575</xdr:colOff>
          <xdr:row>53</xdr:row>
          <xdr:rowOff>19050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142875</xdr:rowOff>
        </xdr:from>
        <xdr:to>
          <xdr:col>4</xdr:col>
          <xdr:colOff>28575</xdr:colOff>
          <xdr:row>48</xdr:row>
          <xdr:rowOff>19050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142875</xdr:rowOff>
        </xdr:from>
        <xdr:to>
          <xdr:col>4</xdr:col>
          <xdr:colOff>28575</xdr:colOff>
          <xdr:row>48</xdr:row>
          <xdr:rowOff>19050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142875</xdr:rowOff>
        </xdr:from>
        <xdr:to>
          <xdr:col>4</xdr:col>
          <xdr:colOff>28575</xdr:colOff>
          <xdr:row>47</xdr:row>
          <xdr:rowOff>19050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152400</xdr:rowOff>
        </xdr:from>
        <xdr:to>
          <xdr:col>4</xdr:col>
          <xdr:colOff>28575</xdr:colOff>
          <xdr:row>18</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142875</xdr:rowOff>
        </xdr:from>
        <xdr:to>
          <xdr:col>4</xdr:col>
          <xdr:colOff>28575</xdr:colOff>
          <xdr:row>17</xdr:row>
          <xdr:rowOff>19050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142875</xdr:rowOff>
        </xdr:from>
        <xdr:to>
          <xdr:col>4</xdr:col>
          <xdr:colOff>28575</xdr:colOff>
          <xdr:row>56</xdr:row>
          <xdr:rowOff>19050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4</xdr:col>
          <xdr:colOff>28575</xdr:colOff>
          <xdr:row>57</xdr:row>
          <xdr:rowOff>19050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142875</xdr:rowOff>
        </xdr:from>
        <xdr:to>
          <xdr:col>4</xdr:col>
          <xdr:colOff>28575</xdr:colOff>
          <xdr:row>58</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142875</xdr:rowOff>
        </xdr:from>
        <xdr:to>
          <xdr:col>4</xdr:col>
          <xdr:colOff>28575</xdr:colOff>
          <xdr:row>54</xdr:row>
          <xdr:rowOff>19050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142875</xdr:rowOff>
        </xdr:from>
        <xdr:to>
          <xdr:col>4</xdr:col>
          <xdr:colOff>28575</xdr:colOff>
          <xdr:row>54</xdr:row>
          <xdr:rowOff>19050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4</xdr:col>
          <xdr:colOff>28575</xdr:colOff>
          <xdr:row>55</xdr:row>
          <xdr:rowOff>19050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4</xdr:col>
          <xdr:colOff>28575</xdr:colOff>
          <xdr:row>55</xdr:row>
          <xdr:rowOff>19050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142875</xdr:rowOff>
        </xdr:from>
        <xdr:to>
          <xdr:col>4</xdr:col>
          <xdr:colOff>28575</xdr:colOff>
          <xdr:row>56</xdr:row>
          <xdr:rowOff>19050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142875</xdr:rowOff>
        </xdr:from>
        <xdr:to>
          <xdr:col>4</xdr:col>
          <xdr:colOff>28575</xdr:colOff>
          <xdr:row>56</xdr:row>
          <xdr:rowOff>19050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4</xdr:col>
          <xdr:colOff>28575</xdr:colOff>
          <xdr:row>57</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4</xdr:col>
          <xdr:colOff>28575</xdr:colOff>
          <xdr:row>57</xdr:row>
          <xdr:rowOff>19050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142875</xdr:rowOff>
        </xdr:from>
        <xdr:to>
          <xdr:col>4</xdr:col>
          <xdr:colOff>28575</xdr:colOff>
          <xdr:row>58</xdr:row>
          <xdr:rowOff>19050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142875</xdr:rowOff>
        </xdr:from>
        <xdr:to>
          <xdr:col>4</xdr:col>
          <xdr:colOff>28575</xdr:colOff>
          <xdr:row>58</xdr:row>
          <xdr:rowOff>19050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142875</xdr:rowOff>
        </xdr:from>
        <xdr:to>
          <xdr:col>4</xdr:col>
          <xdr:colOff>28575</xdr:colOff>
          <xdr:row>54</xdr:row>
          <xdr:rowOff>19050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142875</xdr:rowOff>
        </xdr:from>
        <xdr:to>
          <xdr:col>4</xdr:col>
          <xdr:colOff>28575</xdr:colOff>
          <xdr:row>54</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4</xdr:col>
          <xdr:colOff>28575</xdr:colOff>
          <xdr:row>55</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142875</xdr:rowOff>
        </xdr:from>
        <xdr:to>
          <xdr:col>4</xdr:col>
          <xdr:colOff>28575</xdr:colOff>
          <xdr:row>55</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142875</xdr:rowOff>
        </xdr:from>
        <xdr:to>
          <xdr:col>4</xdr:col>
          <xdr:colOff>28575</xdr:colOff>
          <xdr:row>56</xdr:row>
          <xdr:rowOff>19050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142875</xdr:rowOff>
        </xdr:from>
        <xdr:to>
          <xdr:col>4</xdr:col>
          <xdr:colOff>28575</xdr:colOff>
          <xdr:row>56</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4</xdr:col>
          <xdr:colOff>28575</xdr:colOff>
          <xdr:row>57</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4</xdr:col>
          <xdr:colOff>28575</xdr:colOff>
          <xdr:row>57</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142875</xdr:rowOff>
        </xdr:from>
        <xdr:to>
          <xdr:col>4</xdr:col>
          <xdr:colOff>28575</xdr:colOff>
          <xdr:row>58</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142875</xdr:rowOff>
        </xdr:from>
        <xdr:to>
          <xdr:col>4</xdr:col>
          <xdr:colOff>28575</xdr:colOff>
          <xdr:row>58</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142875</xdr:rowOff>
        </xdr:from>
        <xdr:to>
          <xdr:col>4</xdr:col>
          <xdr:colOff>28575</xdr:colOff>
          <xdr:row>25</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142875</xdr:rowOff>
        </xdr:from>
        <xdr:to>
          <xdr:col>4</xdr:col>
          <xdr:colOff>28575</xdr:colOff>
          <xdr:row>26</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161925</xdr:rowOff>
        </xdr:from>
        <xdr:to>
          <xdr:col>4</xdr:col>
          <xdr:colOff>38100</xdr:colOff>
          <xdr:row>36</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152400</xdr:rowOff>
        </xdr:from>
        <xdr:to>
          <xdr:col>10</xdr:col>
          <xdr:colOff>47625</xdr:colOff>
          <xdr:row>33</xdr:row>
          <xdr:rowOff>9525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xdr:row>
          <xdr:rowOff>190500</xdr:rowOff>
        </xdr:from>
        <xdr:to>
          <xdr:col>2</xdr:col>
          <xdr:colOff>28575</xdr:colOff>
          <xdr:row>8</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171450</xdr:rowOff>
        </xdr:from>
        <xdr:to>
          <xdr:col>2</xdr:col>
          <xdr:colOff>47625</xdr:colOff>
          <xdr:row>6</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171450</xdr:rowOff>
        </xdr:from>
        <xdr:to>
          <xdr:col>4</xdr:col>
          <xdr:colOff>38100</xdr:colOff>
          <xdr:row>5</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171450</xdr:rowOff>
        </xdr:from>
        <xdr:to>
          <xdr:col>2</xdr:col>
          <xdr:colOff>47625</xdr:colOff>
          <xdr:row>10</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171450</xdr:rowOff>
        </xdr:from>
        <xdr:to>
          <xdr:col>2</xdr:col>
          <xdr:colOff>47625</xdr:colOff>
          <xdr:row>12</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171450</xdr:rowOff>
        </xdr:from>
        <xdr:to>
          <xdr:col>2</xdr:col>
          <xdr:colOff>47625</xdr:colOff>
          <xdr:row>13</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180975</xdr:rowOff>
        </xdr:from>
        <xdr:to>
          <xdr:col>2</xdr:col>
          <xdr:colOff>47625</xdr:colOff>
          <xdr:row>15</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190500</xdr:rowOff>
        </xdr:from>
        <xdr:to>
          <xdr:col>2</xdr:col>
          <xdr:colOff>28575</xdr:colOff>
          <xdr:row>18</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171450</xdr:rowOff>
        </xdr:from>
        <xdr:to>
          <xdr:col>2</xdr:col>
          <xdr:colOff>47625</xdr:colOff>
          <xdr:row>16</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171450</xdr:rowOff>
        </xdr:from>
        <xdr:to>
          <xdr:col>2</xdr:col>
          <xdr:colOff>47625</xdr:colOff>
          <xdr:row>17</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8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180975</xdr:rowOff>
        </xdr:from>
        <xdr:to>
          <xdr:col>2</xdr:col>
          <xdr:colOff>28575</xdr:colOff>
          <xdr:row>21</xdr:row>
          <xdr:rowOff>190500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8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190500</xdr:rowOff>
        </xdr:from>
        <xdr:to>
          <xdr:col>2</xdr:col>
          <xdr:colOff>47625</xdr:colOff>
          <xdr:row>20</xdr:row>
          <xdr:rowOff>38100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8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180975</xdr:rowOff>
        </xdr:from>
        <xdr:to>
          <xdr:col>2</xdr:col>
          <xdr:colOff>28575</xdr:colOff>
          <xdr:row>25</xdr:row>
          <xdr:rowOff>190500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190500</xdr:rowOff>
        </xdr:from>
        <xdr:to>
          <xdr:col>2</xdr:col>
          <xdr:colOff>47625</xdr:colOff>
          <xdr:row>24</xdr:row>
          <xdr:rowOff>38100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8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171450</xdr:rowOff>
        </xdr:from>
        <xdr:to>
          <xdr:col>2</xdr:col>
          <xdr:colOff>47625</xdr:colOff>
          <xdr:row>25</xdr:row>
          <xdr:rowOff>19050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8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171450</xdr:rowOff>
        </xdr:from>
        <xdr:to>
          <xdr:col>2</xdr:col>
          <xdr:colOff>47625</xdr:colOff>
          <xdr:row>27</xdr:row>
          <xdr:rowOff>19050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8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180975</xdr:rowOff>
        </xdr:from>
        <xdr:to>
          <xdr:col>2</xdr:col>
          <xdr:colOff>28575</xdr:colOff>
          <xdr:row>29</xdr:row>
          <xdr:rowOff>190500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8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180975</xdr:rowOff>
        </xdr:from>
        <xdr:to>
          <xdr:col>2</xdr:col>
          <xdr:colOff>47625</xdr:colOff>
          <xdr:row>28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8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171450</xdr:rowOff>
        </xdr:from>
        <xdr:to>
          <xdr:col>2</xdr:col>
          <xdr:colOff>47625</xdr:colOff>
          <xdr:row>7</xdr:row>
          <xdr:rowOff>19050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8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190500</xdr:rowOff>
        </xdr:from>
        <xdr:to>
          <xdr:col>4</xdr:col>
          <xdr:colOff>28575</xdr:colOff>
          <xdr:row>8</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8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171450</xdr:rowOff>
        </xdr:from>
        <xdr:to>
          <xdr:col>2</xdr:col>
          <xdr:colOff>47625</xdr:colOff>
          <xdr:row>9</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8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190500</xdr:rowOff>
        </xdr:from>
        <xdr:to>
          <xdr:col>4</xdr:col>
          <xdr:colOff>28575</xdr:colOff>
          <xdr:row>13</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8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4</xdr:col>
          <xdr:colOff>38100</xdr:colOff>
          <xdr:row>11</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8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180975</xdr:rowOff>
        </xdr:from>
        <xdr:to>
          <xdr:col>4</xdr:col>
          <xdr:colOff>28575</xdr:colOff>
          <xdr:row>17</xdr:row>
          <xdr:rowOff>190500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8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171450</xdr:rowOff>
        </xdr:from>
        <xdr:to>
          <xdr:col>4</xdr:col>
          <xdr:colOff>38100</xdr:colOff>
          <xdr:row>15</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8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171450</xdr:rowOff>
        </xdr:from>
        <xdr:to>
          <xdr:col>4</xdr:col>
          <xdr:colOff>38100</xdr:colOff>
          <xdr:row>16</xdr:row>
          <xdr:rowOff>19050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8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180975</xdr:rowOff>
        </xdr:from>
        <xdr:to>
          <xdr:col>4</xdr:col>
          <xdr:colOff>28575</xdr:colOff>
          <xdr:row>21</xdr:row>
          <xdr:rowOff>190500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8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180975</xdr:rowOff>
        </xdr:from>
        <xdr:to>
          <xdr:col>4</xdr:col>
          <xdr:colOff>38100</xdr:colOff>
          <xdr:row>20</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8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180975</xdr:rowOff>
        </xdr:from>
        <xdr:to>
          <xdr:col>4</xdr:col>
          <xdr:colOff>38100</xdr:colOff>
          <xdr:row>24</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8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171450</xdr:rowOff>
        </xdr:from>
        <xdr:to>
          <xdr:col>4</xdr:col>
          <xdr:colOff>38100</xdr:colOff>
          <xdr:row>27</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8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180975</xdr:rowOff>
        </xdr:from>
        <xdr:to>
          <xdr:col>4</xdr:col>
          <xdr:colOff>28575</xdr:colOff>
          <xdr:row>29</xdr:row>
          <xdr:rowOff>190500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8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180975</xdr:rowOff>
        </xdr:from>
        <xdr:to>
          <xdr:col>4</xdr:col>
          <xdr:colOff>38100</xdr:colOff>
          <xdr:row>28</xdr:row>
          <xdr:rowOff>28575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8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180975</xdr:rowOff>
        </xdr:from>
        <xdr:to>
          <xdr:col>6</xdr:col>
          <xdr:colOff>28575</xdr:colOff>
          <xdr:row>7</xdr:row>
          <xdr:rowOff>190500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8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171450</xdr:rowOff>
        </xdr:from>
        <xdr:to>
          <xdr:col>6</xdr:col>
          <xdr:colOff>38100</xdr:colOff>
          <xdr:row>5</xdr:row>
          <xdr:rowOff>19050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8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180975</xdr:rowOff>
        </xdr:from>
        <xdr:to>
          <xdr:col>6</xdr:col>
          <xdr:colOff>28575</xdr:colOff>
          <xdr:row>12</xdr:row>
          <xdr:rowOff>190500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8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171450</xdr:rowOff>
        </xdr:from>
        <xdr:to>
          <xdr:col>6</xdr:col>
          <xdr:colOff>38100</xdr:colOff>
          <xdr:row>11</xdr:row>
          <xdr:rowOff>19050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8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180975</xdr:rowOff>
        </xdr:from>
        <xdr:to>
          <xdr:col>6</xdr:col>
          <xdr:colOff>28575</xdr:colOff>
          <xdr:row>17</xdr:row>
          <xdr:rowOff>190500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8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171450</xdr:rowOff>
        </xdr:from>
        <xdr:to>
          <xdr:col>6</xdr:col>
          <xdr:colOff>38100</xdr:colOff>
          <xdr:row>15</xdr:row>
          <xdr:rowOff>19050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8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180975</xdr:rowOff>
        </xdr:from>
        <xdr:to>
          <xdr:col>6</xdr:col>
          <xdr:colOff>28575</xdr:colOff>
          <xdr:row>21</xdr:row>
          <xdr:rowOff>190500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8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171450</xdr:rowOff>
        </xdr:from>
        <xdr:to>
          <xdr:col>6</xdr:col>
          <xdr:colOff>47625</xdr:colOff>
          <xdr:row>24</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8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171450</xdr:rowOff>
        </xdr:from>
        <xdr:to>
          <xdr:col>6</xdr:col>
          <xdr:colOff>47625</xdr:colOff>
          <xdr:row>27</xdr:row>
          <xdr:rowOff>19050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8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180975</xdr:rowOff>
        </xdr:from>
        <xdr:to>
          <xdr:col>6</xdr:col>
          <xdr:colOff>28575</xdr:colOff>
          <xdr:row>29</xdr:row>
          <xdr:rowOff>190500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8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180975</xdr:rowOff>
        </xdr:from>
        <xdr:to>
          <xdr:col>8</xdr:col>
          <xdr:colOff>38100</xdr:colOff>
          <xdr:row>7</xdr:row>
          <xdr:rowOff>190500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8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171450</xdr:rowOff>
        </xdr:from>
        <xdr:to>
          <xdr:col>8</xdr:col>
          <xdr:colOff>47625</xdr:colOff>
          <xdr:row>5</xdr:row>
          <xdr:rowOff>19050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8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180975</xdr:rowOff>
        </xdr:from>
        <xdr:to>
          <xdr:col>8</xdr:col>
          <xdr:colOff>38100</xdr:colOff>
          <xdr:row>12</xdr:row>
          <xdr:rowOff>190500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8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180975</xdr:rowOff>
        </xdr:from>
        <xdr:to>
          <xdr:col>8</xdr:col>
          <xdr:colOff>28575</xdr:colOff>
          <xdr:row>17</xdr:row>
          <xdr:rowOff>190500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8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171450</xdr:rowOff>
        </xdr:from>
        <xdr:to>
          <xdr:col>8</xdr:col>
          <xdr:colOff>47625</xdr:colOff>
          <xdr:row>15</xdr:row>
          <xdr:rowOff>19050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8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180975</xdr:rowOff>
        </xdr:from>
        <xdr:to>
          <xdr:col>8</xdr:col>
          <xdr:colOff>28575</xdr:colOff>
          <xdr:row>21</xdr:row>
          <xdr:rowOff>190500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8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171450</xdr:rowOff>
        </xdr:from>
        <xdr:to>
          <xdr:col>8</xdr:col>
          <xdr:colOff>47625</xdr:colOff>
          <xdr:row>24</xdr:row>
          <xdr:rowOff>19050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8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171450</xdr:rowOff>
        </xdr:from>
        <xdr:to>
          <xdr:col>8</xdr:col>
          <xdr:colOff>47625</xdr:colOff>
          <xdr:row>27</xdr:row>
          <xdr:rowOff>19050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8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180975</xdr:rowOff>
        </xdr:from>
        <xdr:to>
          <xdr:col>8</xdr:col>
          <xdr:colOff>28575</xdr:colOff>
          <xdr:row>29</xdr:row>
          <xdr:rowOff>190500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8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xdr:row>
          <xdr:rowOff>190500</xdr:rowOff>
        </xdr:from>
        <xdr:to>
          <xdr:col>10</xdr:col>
          <xdr:colOff>38100</xdr:colOff>
          <xdr:row>8</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8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xdr:row>
          <xdr:rowOff>180975</xdr:rowOff>
        </xdr:from>
        <xdr:to>
          <xdr:col>10</xdr:col>
          <xdr:colOff>47625</xdr:colOff>
          <xdr:row>5</xdr:row>
          <xdr:rowOff>28575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8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190500</xdr:rowOff>
        </xdr:from>
        <xdr:to>
          <xdr:col>10</xdr:col>
          <xdr:colOff>38100</xdr:colOff>
          <xdr:row>13</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8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190500</xdr:rowOff>
        </xdr:from>
        <xdr:to>
          <xdr:col>10</xdr:col>
          <xdr:colOff>28575</xdr:colOff>
          <xdr:row>18</xdr:row>
          <xdr:rowOff>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8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171450</xdr:rowOff>
        </xdr:from>
        <xdr:to>
          <xdr:col>10</xdr:col>
          <xdr:colOff>47625</xdr:colOff>
          <xdr:row>15</xdr:row>
          <xdr:rowOff>19050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8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180975</xdr:rowOff>
        </xdr:from>
        <xdr:to>
          <xdr:col>10</xdr:col>
          <xdr:colOff>47625</xdr:colOff>
          <xdr:row>24</xdr:row>
          <xdr:rowOff>28575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8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47625</xdr:colOff>
          <xdr:row>27</xdr:row>
          <xdr:rowOff>19050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8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180975</xdr:rowOff>
        </xdr:from>
        <xdr:to>
          <xdr:col>10</xdr:col>
          <xdr:colOff>28575</xdr:colOff>
          <xdr:row>29</xdr:row>
          <xdr:rowOff>190500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8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180975</xdr:rowOff>
        </xdr:from>
        <xdr:to>
          <xdr:col>2</xdr:col>
          <xdr:colOff>47625</xdr:colOff>
          <xdr:row>11</xdr:row>
          <xdr:rowOff>28575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8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180975</xdr:rowOff>
        </xdr:from>
        <xdr:to>
          <xdr:col>2</xdr:col>
          <xdr:colOff>28575</xdr:colOff>
          <xdr:row>33</xdr:row>
          <xdr:rowOff>190500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8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161925</xdr:rowOff>
        </xdr:from>
        <xdr:to>
          <xdr:col>2</xdr:col>
          <xdr:colOff>47625</xdr:colOff>
          <xdr:row>32</xdr:row>
          <xdr:rowOff>19050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8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180975</xdr:rowOff>
        </xdr:from>
        <xdr:to>
          <xdr:col>2</xdr:col>
          <xdr:colOff>28575</xdr:colOff>
          <xdr:row>37</xdr:row>
          <xdr:rowOff>190500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8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190500</xdr:rowOff>
        </xdr:from>
        <xdr:to>
          <xdr:col>2</xdr:col>
          <xdr:colOff>47625</xdr:colOff>
          <xdr:row>36</xdr:row>
          <xdr:rowOff>38100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8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171450</xdr:rowOff>
        </xdr:from>
        <xdr:to>
          <xdr:col>2</xdr:col>
          <xdr:colOff>47625</xdr:colOff>
          <xdr:row>37</xdr:row>
          <xdr:rowOff>19050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8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180975</xdr:rowOff>
        </xdr:from>
        <xdr:to>
          <xdr:col>4</xdr:col>
          <xdr:colOff>28575</xdr:colOff>
          <xdr:row>33</xdr:row>
          <xdr:rowOff>190500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8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171450</xdr:rowOff>
        </xdr:from>
        <xdr:to>
          <xdr:col>4</xdr:col>
          <xdr:colOff>38100</xdr:colOff>
          <xdr:row>32</xdr:row>
          <xdr:rowOff>19050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8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180975</xdr:rowOff>
        </xdr:from>
        <xdr:to>
          <xdr:col>4</xdr:col>
          <xdr:colOff>28575</xdr:colOff>
          <xdr:row>37</xdr:row>
          <xdr:rowOff>190500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8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180975</xdr:rowOff>
        </xdr:from>
        <xdr:to>
          <xdr:col>4</xdr:col>
          <xdr:colOff>38100</xdr:colOff>
          <xdr:row>36</xdr:row>
          <xdr:rowOff>28575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8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161925</xdr:rowOff>
        </xdr:from>
        <xdr:to>
          <xdr:col>4</xdr:col>
          <xdr:colOff>38100</xdr:colOff>
          <xdr:row>37</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8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180975</xdr:rowOff>
        </xdr:from>
        <xdr:to>
          <xdr:col>6</xdr:col>
          <xdr:colOff>28575</xdr:colOff>
          <xdr:row>33</xdr:row>
          <xdr:rowOff>190500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8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180975</xdr:rowOff>
        </xdr:from>
        <xdr:to>
          <xdr:col>6</xdr:col>
          <xdr:colOff>28575</xdr:colOff>
          <xdr:row>37</xdr:row>
          <xdr:rowOff>190500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8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171450</xdr:rowOff>
        </xdr:from>
        <xdr:to>
          <xdr:col>6</xdr:col>
          <xdr:colOff>47625</xdr:colOff>
          <xdr:row>36</xdr:row>
          <xdr:rowOff>19050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8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161925</xdr:rowOff>
        </xdr:from>
        <xdr:to>
          <xdr:col>6</xdr:col>
          <xdr:colOff>47625</xdr:colOff>
          <xdr:row>37</xdr:row>
          <xdr:rowOff>9525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8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180975</xdr:rowOff>
        </xdr:from>
        <xdr:to>
          <xdr:col>8</xdr:col>
          <xdr:colOff>28575</xdr:colOff>
          <xdr:row>33</xdr:row>
          <xdr:rowOff>190500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8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180975</xdr:rowOff>
        </xdr:from>
        <xdr:to>
          <xdr:col>8</xdr:col>
          <xdr:colOff>47625</xdr:colOff>
          <xdr:row>36</xdr:row>
          <xdr:rowOff>28575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8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161925</xdr:rowOff>
        </xdr:from>
        <xdr:to>
          <xdr:col>8</xdr:col>
          <xdr:colOff>47625</xdr:colOff>
          <xdr:row>37</xdr:row>
          <xdr:rowOff>9525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8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180975</xdr:rowOff>
        </xdr:from>
        <xdr:to>
          <xdr:col>10</xdr:col>
          <xdr:colOff>28575</xdr:colOff>
          <xdr:row>33</xdr:row>
          <xdr:rowOff>190500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8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180975</xdr:rowOff>
        </xdr:from>
        <xdr:to>
          <xdr:col>10</xdr:col>
          <xdr:colOff>47625</xdr:colOff>
          <xdr:row>36</xdr:row>
          <xdr:rowOff>28575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8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161925</xdr:rowOff>
        </xdr:from>
        <xdr:to>
          <xdr:col>10</xdr:col>
          <xdr:colOff>47625</xdr:colOff>
          <xdr:row>37</xdr:row>
          <xdr:rowOff>9525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8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180975</xdr:rowOff>
        </xdr:from>
        <xdr:to>
          <xdr:col>2</xdr:col>
          <xdr:colOff>28575</xdr:colOff>
          <xdr:row>41</xdr:row>
          <xdr:rowOff>190500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8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180975</xdr:rowOff>
        </xdr:from>
        <xdr:to>
          <xdr:col>2</xdr:col>
          <xdr:colOff>47625</xdr:colOff>
          <xdr:row>40</xdr:row>
          <xdr:rowOff>28575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8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171450</xdr:rowOff>
        </xdr:from>
        <xdr:to>
          <xdr:col>2</xdr:col>
          <xdr:colOff>47625</xdr:colOff>
          <xdr:row>43</xdr:row>
          <xdr:rowOff>19050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8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190500</xdr:rowOff>
        </xdr:from>
        <xdr:to>
          <xdr:col>2</xdr:col>
          <xdr:colOff>28575</xdr:colOff>
          <xdr:row>46</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8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171450</xdr:rowOff>
        </xdr:from>
        <xdr:to>
          <xdr:col>2</xdr:col>
          <xdr:colOff>47625</xdr:colOff>
          <xdr:row>44</xdr:row>
          <xdr:rowOff>19050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8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171450</xdr:rowOff>
        </xdr:from>
        <xdr:to>
          <xdr:col>2</xdr:col>
          <xdr:colOff>47625</xdr:colOff>
          <xdr:row>47</xdr:row>
          <xdr:rowOff>19050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8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180975</xdr:rowOff>
        </xdr:from>
        <xdr:to>
          <xdr:col>4</xdr:col>
          <xdr:colOff>28575</xdr:colOff>
          <xdr:row>41</xdr:row>
          <xdr:rowOff>190500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8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171450</xdr:rowOff>
        </xdr:from>
        <xdr:to>
          <xdr:col>4</xdr:col>
          <xdr:colOff>38100</xdr:colOff>
          <xdr:row>40</xdr:row>
          <xdr:rowOff>19050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8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171450</xdr:rowOff>
        </xdr:from>
        <xdr:to>
          <xdr:col>4</xdr:col>
          <xdr:colOff>38100</xdr:colOff>
          <xdr:row>43</xdr:row>
          <xdr:rowOff>19050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8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190500</xdr:rowOff>
        </xdr:from>
        <xdr:to>
          <xdr:col>4</xdr:col>
          <xdr:colOff>28575</xdr:colOff>
          <xdr:row>46</xdr:row>
          <xdr:rowOff>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8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180975</xdr:rowOff>
        </xdr:from>
        <xdr:to>
          <xdr:col>6</xdr:col>
          <xdr:colOff>28575</xdr:colOff>
          <xdr:row>41</xdr:row>
          <xdr:rowOff>190500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8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180975</xdr:rowOff>
        </xdr:from>
        <xdr:to>
          <xdr:col>6</xdr:col>
          <xdr:colOff>47625</xdr:colOff>
          <xdr:row>40</xdr:row>
          <xdr:rowOff>28575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8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171450</xdr:rowOff>
        </xdr:from>
        <xdr:to>
          <xdr:col>6</xdr:col>
          <xdr:colOff>47625</xdr:colOff>
          <xdr:row>43</xdr:row>
          <xdr:rowOff>19050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8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190500</xdr:rowOff>
        </xdr:from>
        <xdr:to>
          <xdr:col>6</xdr:col>
          <xdr:colOff>28575</xdr:colOff>
          <xdr:row>46</xdr:row>
          <xdr:rowOff>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8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180975</xdr:rowOff>
        </xdr:from>
        <xdr:to>
          <xdr:col>8</xdr:col>
          <xdr:colOff>28575</xdr:colOff>
          <xdr:row>41</xdr:row>
          <xdr:rowOff>190500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8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180975</xdr:rowOff>
        </xdr:from>
        <xdr:to>
          <xdr:col>8</xdr:col>
          <xdr:colOff>47625</xdr:colOff>
          <xdr:row>40</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8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171450</xdr:rowOff>
        </xdr:from>
        <xdr:to>
          <xdr:col>8</xdr:col>
          <xdr:colOff>47625</xdr:colOff>
          <xdr:row>43</xdr:row>
          <xdr:rowOff>19050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8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190500</xdr:rowOff>
        </xdr:from>
        <xdr:to>
          <xdr:col>8</xdr:col>
          <xdr:colOff>28575</xdr:colOff>
          <xdr:row>46</xdr:row>
          <xdr:rowOff>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8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180975</xdr:rowOff>
        </xdr:from>
        <xdr:to>
          <xdr:col>10</xdr:col>
          <xdr:colOff>28575</xdr:colOff>
          <xdr:row>41</xdr:row>
          <xdr:rowOff>190500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8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180975</xdr:rowOff>
        </xdr:from>
        <xdr:to>
          <xdr:col>10</xdr:col>
          <xdr:colOff>47625</xdr:colOff>
          <xdr:row>40</xdr:row>
          <xdr:rowOff>28575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8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171450</xdr:rowOff>
        </xdr:from>
        <xdr:to>
          <xdr:col>10</xdr:col>
          <xdr:colOff>47625</xdr:colOff>
          <xdr:row>43</xdr:row>
          <xdr:rowOff>19050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8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190500</xdr:rowOff>
        </xdr:from>
        <xdr:to>
          <xdr:col>10</xdr:col>
          <xdr:colOff>28575</xdr:colOff>
          <xdr:row>46</xdr:row>
          <xdr:rowOff>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8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171450</xdr:rowOff>
        </xdr:from>
        <xdr:to>
          <xdr:col>2</xdr:col>
          <xdr:colOff>47625</xdr:colOff>
          <xdr:row>49</xdr:row>
          <xdr:rowOff>19050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8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171450</xdr:rowOff>
        </xdr:from>
        <xdr:to>
          <xdr:col>2</xdr:col>
          <xdr:colOff>47625</xdr:colOff>
          <xdr:row>52</xdr:row>
          <xdr:rowOff>19050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8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180975</xdr:rowOff>
        </xdr:from>
        <xdr:to>
          <xdr:col>2</xdr:col>
          <xdr:colOff>28575</xdr:colOff>
          <xdr:row>58</xdr:row>
          <xdr:rowOff>190500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8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180975</xdr:rowOff>
        </xdr:from>
        <xdr:to>
          <xdr:col>2</xdr:col>
          <xdr:colOff>47625</xdr:colOff>
          <xdr:row>58</xdr:row>
          <xdr:rowOff>28575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8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180975</xdr:rowOff>
        </xdr:from>
        <xdr:to>
          <xdr:col>2</xdr:col>
          <xdr:colOff>47625</xdr:colOff>
          <xdr:row>60</xdr:row>
          <xdr:rowOff>28575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8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171450</xdr:rowOff>
        </xdr:from>
        <xdr:to>
          <xdr:col>4</xdr:col>
          <xdr:colOff>38100</xdr:colOff>
          <xdr:row>49</xdr:row>
          <xdr:rowOff>19050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8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161925</xdr:rowOff>
        </xdr:from>
        <xdr:to>
          <xdr:col>4</xdr:col>
          <xdr:colOff>38100</xdr:colOff>
          <xdr:row>52</xdr:row>
          <xdr:rowOff>9525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8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180975</xdr:rowOff>
        </xdr:from>
        <xdr:to>
          <xdr:col>4</xdr:col>
          <xdr:colOff>38100</xdr:colOff>
          <xdr:row>58</xdr:row>
          <xdr:rowOff>28575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8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180975</xdr:rowOff>
        </xdr:from>
        <xdr:to>
          <xdr:col>4</xdr:col>
          <xdr:colOff>38100</xdr:colOff>
          <xdr:row>60</xdr:row>
          <xdr:rowOff>28575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8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171450</xdr:rowOff>
        </xdr:from>
        <xdr:to>
          <xdr:col>6</xdr:col>
          <xdr:colOff>47625</xdr:colOff>
          <xdr:row>49</xdr:row>
          <xdr:rowOff>19050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8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171450</xdr:rowOff>
        </xdr:from>
        <xdr:to>
          <xdr:col>6</xdr:col>
          <xdr:colOff>47625</xdr:colOff>
          <xdr:row>52</xdr:row>
          <xdr:rowOff>19050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8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180975</xdr:rowOff>
        </xdr:from>
        <xdr:to>
          <xdr:col>6</xdr:col>
          <xdr:colOff>47625</xdr:colOff>
          <xdr:row>60</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8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171450</xdr:rowOff>
        </xdr:from>
        <xdr:to>
          <xdr:col>8</xdr:col>
          <xdr:colOff>47625</xdr:colOff>
          <xdr:row>52</xdr:row>
          <xdr:rowOff>19050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8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180975</xdr:rowOff>
        </xdr:from>
        <xdr:to>
          <xdr:col>8</xdr:col>
          <xdr:colOff>47625</xdr:colOff>
          <xdr:row>60</xdr:row>
          <xdr:rowOff>28575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8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171450</xdr:rowOff>
        </xdr:from>
        <xdr:to>
          <xdr:col>10</xdr:col>
          <xdr:colOff>47625</xdr:colOff>
          <xdr:row>52</xdr:row>
          <xdr:rowOff>19050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8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58</xdr:row>
          <xdr:rowOff>180975</xdr:rowOff>
        </xdr:from>
        <xdr:to>
          <xdr:col>10</xdr:col>
          <xdr:colOff>47625</xdr:colOff>
          <xdr:row>60</xdr:row>
          <xdr:rowOff>28575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8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190500</xdr:rowOff>
        </xdr:from>
        <xdr:to>
          <xdr:col>2</xdr:col>
          <xdr:colOff>28575</xdr:colOff>
          <xdr:row>63</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8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190500</xdr:rowOff>
        </xdr:from>
        <xdr:to>
          <xdr:col>2</xdr:col>
          <xdr:colOff>47625</xdr:colOff>
          <xdr:row>61</xdr:row>
          <xdr:rowOff>38100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8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171450</xdr:rowOff>
        </xdr:from>
        <xdr:to>
          <xdr:col>2</xdr:col>
          <xdr:colOff>47625</xdr:colOff>
          <xdr:row>62</xdr:row>
          <xdr:rowOff>19050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8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171450</xdr:rowOff>
        </xdr:from>
        <xdr:to>
          <xdr:col>2</xdr:col>
          <xdr:colOff>47625</xdr:colOff>
          <xdr:row>64</xdr:row>
          <xdr:rowOff>19050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8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180975</xdr:rowOff>
        </xdr:from>
        <xdr:to>
          <xdr:col>2</xdr:col>
          <xdr:colOff>28575</xdr:colOff>
          <xdr:row>66</xdr:row>
          <xdr:rowOff>190500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8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180975</xdr:rowOff>
        </xdr:from>
        <xdr:to>
          <xdr:col>2</xdr:col>
          <xdr:colOff>47625</xdr:colOff>
          <xdr:row>65</xdr:row>
          <xdr:rowOff>28575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8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171450</xdr:rowOff>
        </xdr:from>
        <xdr:to>
          <xdr:col>2</xdr:col>
          <xdr:colOff>47625</xdr:colOff>
          <xdr:row>66</xdr:row>
          <xdr:rowOff>19050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8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171450</xdr:rowOff>
        </xdr:from>
        <xdr:to>
          <xdr:col>2</xdr:col>
          <xdr:colOff>47625</xdr:colOff>
          <xdr:row>68</xdr:row>
          <xdr:rowOff>19050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8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190500</xdr:rowOff>
        </xdr:from>
        <xdr:to>
          <xdr:col>4</xdr:col>
          <xdr:colOff>28575</xdr:colOff>
          <xdr:row>63</xdr:row>
          <xdr:rowOff>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8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171450</xdr:rowOff>
        </xdr:from>
        <xdr:to>
          <xdr:col>4</xdr:col>
          <xdr:colOff>38100</xdr:colOff>
          <xdr:row>66</xdr:row>
          <xdr:rowOff>19050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8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180975</xdr:rowOff>
        </xdr:from>
        <xdr:to>
          <xdr:col>4</xdr:col>
          <xdr:colOff>38100</xdr:colOff>
          <xdr:row>68</xdr:row>
          <xdr:rowOff>28575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8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190500</xdr:rowOff>
        </xdr:from>
        <xdr:to>
          <xdr:col>6</xdr:col>
          <xdr:colOff>28575</xdr:colOff>
          <xdr:row>63</xdr:row>
          <xdr:rowOff>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8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171450</xdr:rowOff>
        </xdr:from>
        <xdr:to>
          <xdr:col>6</xdr:col>
          <xdr:colOff>47625</xdr:colOff>
          <xdr:row>66</xdr:row>
          <xdr:rowOff>19050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8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190500</xdr:rowOff>
        </xdr:from>
        <xdr:to>
          <xdr:col>8</xdr:col>
          <xdr:colOff>28575</xdr:colOff>
          <xdr:row>63</xdr:row>
          <xdr:rowOff>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8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171450</xdr:rowOff>
        </xdr:from>
        <xdr:to>
          <xdr:col>8</xdr:col>
          <xdr:colOff>47625</xdr:colOff>
          <xdr:row>66</xdr:row>
          <xdr:rowOff>19050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8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61</xdr:row>
          <xdr:rowOff>190500</xdr:rowOff>
        </xdr:from>
        <xdr:to>
          <xdr:col>10</xdr:col>
          <xdr:colOff>28575</xdr:colOff>
          <xdr:row>63</xdr:row>
          <xdr:rowOff>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8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64</xdr:row>
          <xdr:rowOff>171450</xdr:rowOff>
        </xdr:from>
        <xdr:to>
          <xdr:col>10</xdr:col>
          <xdr:colOff>47625</xdr:colOff>
          <xdr:row>66</xdr:row>
          <xdr:rowOff>19050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8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180975</xdr:rowOff>
        </xdr:from>
        <xdr:to>
          <xdr:col>2</xdr:col>
          <xdr:colOff>28575</xdr:colOff>
          <xdr:row>70</xdr:row>
          <xdr:rowOff>190500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8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190500</xdr:rowOff>
        </xdr:from>
        <xdr:to>
          <xdr:col>2</xdr:col>
          <xdr:colOff>47625</xdr:colOff>
          <xdr:row>69</xdr:row>
          <xdr:rowOff>38100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8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180975</xdr:rowOff>
        </xdr:from>
        <xdr:to>
          <xdr:col>2</xdr:col>
          <xdr:colOff>47625</xdr:colOff>
          <xdr:row>70</xdr:row>
          <xdr:rowOff>28575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8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180975</xdr:rowOff>
        </xdr:from>
        <xdr:to>
          <xdr:col>2</xdr:col>
          <xdr:colOff>47625</xdr:colOff>
          <xdr:row>72</xdr:row>
          <xdr:rowOff>28575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8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190500</xdr:rowOff>
        </xdr:from>
        <xdr:to>
          <xdr:col>2</xdr:col>
          <xdr:colOff>28575</xdr:colOff>
          <xdr:row>75</xdr:row>
          <xdr:rowOff>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8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171450</xdr:rowOff>
        </xdr:from>
        <xdr:to>
          <xdr:col>2</xdr:col>
          <xdr:colOff>47625</xdr:colOff>
          <xdr:row>73</xdr:row>
          <xdr:rowOff>19050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8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171450</xdr:rowOff>
        </xdr:from>
        <xdr:to>
          <xdr:col>2</xdr:col>
          <xdr:colOff>47625</xdr:colOff>
          <xdr:row>74</xdr:row>
          <xdr:rowOff>19050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8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171450</xdr:rowOff>
        </xdr:from>
        <xdr:to>
          <xdr:col>2</xdr:col>
          <xdr:colOff>47625</xdr:colOff>
          <xdr:row>76</xdr:row>
          <xdr:rowOff>19050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8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180975</xdr:rowOff>
        </xdr:from>
        <xdr:to>
          <xdr:col>4</xdr:col>
          <xdr:colOff>38100</xdr:colOff>
          <xdr:row>70</xdr:row>
          <xdr:rowOff>28575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8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180975</xdr:rowOff>
        </xdr:from>
        <xdr:to>
          <xdr:col>4</xdr:col>
          <xdr:colOff>38100</xdr:colOff>
          <xdr:row>72</xdr:row>
          <xdr:rowOff>28575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8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190500</xdr:rowOff>
        </xdr:from>
        <xdr:to>
          <xdr:col>4</xdr:col>
          <xdr:colOff>28575</xdr:colOff>
          <xdr:row>75</xdr:row>
          <xdr:rowOff>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8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171450</xdr:rowOff>
        </xdr:from>
        <xdr:to>
          <xdr:col>4</xdr:col>
          <xdr:colOff>38100</xdr:colOff>
          <xdr:row>74</xdr:row>
          <xdr:rowOff>19050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8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180975</xdr:rowOff>
        </xdr:from>
        <xdr:to>
          <xdr:col>6</xdr:col>
          <xdr:colOff>47625</xdr:colOff>
          <xdr:row>70</xdr:row>
          <xdr:rowOff>28575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8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180975</xdr:rowOff>
        </xdr:from>
        <xdr:to>
          <xdr:col>6</xdr:col>
          <xdr:colOff>47625</xdr:colOff>
          <xdr:row>72</xdr:row>
          <xdr:rowOff>28575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8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190500</xdr:rowOff>
        </xdr:from>
        <xdr:to>
          <xdr:col>6</xdr:col>
          <xdr:colOff>28575</xdr:colOff>
          <xdr:row>75</xdr:row>
          <xdr:rowOff>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8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171450</xdr:rowOff>
        </xdr:from>
        <xdr:to>
          <xdr:col>6</xdr:col>
          <xdr:colOff>47625</xdr:colOff>
          <xdr:row>74</xdr:row>
          <xdr:rowOff>19050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8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68</xdr:row>
          <xdr:rowOff>180975</xdr:rowOff>
        </xdr:from>
        <xdr:to>
          <xdr:col>8</xdr:col>
          <xdr:colOff>47625</xdr:colOff>
          <xdr:row>70</xdr:row>
          <xdr:rowOff>28575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8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70</xdr:row>
          <xdr:rowOff>180975</xdr:rowOff>
        </xdr:from>
        <xdr:to>
          <xdr:col>8</xdr:col>
          <xdr:colOff>47625</xdr:colOff>
          <xdr:row>72</xdr:row>
          <xdr:rowOff>28575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8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190500</xdr:rowOff>
        </xdr:from>
        <xdr:to>
          <xdr:col>8</xdr:col>
          <xdr:colOff>28575</xdr:colOff>
          <xdr:row>75</xdr:row>
          <xdr:rowOff>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8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171450</xdr:rowOff>
        </xdr:from>
        <xdr:to>
          <xdr:col>8</xdr:col>
          <xdr:colOff>47625</xdr:colOff>
          <xdr:row>74</xdr:row>
          <xdr:rowOff>19050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8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73</xdr:row>
          <xdr:rowOff>190500</xdr:rowOff>
        </xdr:from>
        <xdr:to>
          <xdr:col>10</xdr:col>
          <xdr:colOff>28575</xdr:colOff>
          <xdr:row>75</xdr:row>
          <xdr:rowOff>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8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72</xdr:row>
          <xdr:rowOff>171450</xdr:rowOff>
        </xdr:from>
        <xdr:to>
          <xdr:col>10</xdr:col>
          <xdr:colOff>47625</xdr:colOff>
          <xdr:row>74</xdr:row>
          <xdr:rowOff>19050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8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180975</xdr:rowOff>
        </xdr:from>
        <xdr:to>
          <xdr:col>2</xdr:col>
          <xdr:colOff>28575</xdr:colOff>
          <xdr:row>78</xdr:row>
          <xdr:rowOff>190500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8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171450</xdr:rowOff>
        </xdr:from>
        <xdr:to>
          <xdr:col>2</xdr:col>
          <xdr:colOff>47625</xdr:colOff>
          <xdr:row>77</xdr:row>
          <xdr:rowOff>19050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8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171450</xdr:rowOff>
        </xdr:from>
        <xdr:to>
          <xdr:col>2</xdr:col>
          <xdr:colOff>47625</xdr:colOff>
          <xdr:row>78</xdr:row>
          <xdr:rowOff>19050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8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180975</xdr:rowOff>
        </xdr:from>
        <xdr:to>
          <xdr:col>2</xdr:col>
          <xdr:colOff>47625</xdr:colOff>
          <xdr:row>80</xdr:row>
          <xdr:rowOff>28575</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8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190500</xdr:rowOff>
        </xdr:from>
        <xdr:to>
          <xdr:col>2</xdr:col>
          <xdr:colOff>28575</xdr:colOff>
          <xdr:row>83</xdr:row>
          <xdr:rowOff>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8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171450</xdr:rowOff>
        </xdr:from>
        <xdr:to>
          <xdr:col>2</xdr:col>
          <xdr:colOff>47625</xdr:colOff>
          <xdr:row>81</xdr:row>
          <xdr:rowOff>19050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8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171450</xdr:rowOff>
        </xdr:from>
        <xdr:to>
          <xdr:col>2</xdr:col>
          <xdr:colOff>47625</xdr:colOff>
          <xdr:row>82</xdr:row>
          <xdr:rowOff>19050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8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171450</xdr:rowOff>
        </xdr:from>
        <xdr:to>
          <xdr:col>2</xdr:col>
          <xdr:colOff>47625</xdr:colOff>
          <xdr:row>84</xdr:row>
          <xdr:rowOff>19050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8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171450</xdr:rowOff>
        </xdr:from>
        <xdr:to>
          <xdr:col>4</xdr:col>
          <xdr:colOff>38100</xdr:colOff>
          <xdr:row>78</xdr:row>
          <xdr:rowOff>19050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8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180975</xdr:rowOff>
        </xdr:from>
        <xdr:to>
          <xdr:col>4</xdr:col>
          <xdr:colOff>38100</xdr:colOff>
          <xdr:row>80</xdr:row>
          <xdr:rowOff>28575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8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190500</xdr:rowOff>
        </xdr:from>
        <xdr:to>
          <xdr:col>4</xdr:col>
          <xdr:colOff>28575</xdr:colOff>
          <xdr:row>83</xdr:row>
          <xdr:rowOff>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8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171450</xdr:rowOff>
        </xdr:from>
        <xdr:to>
          <xdr:col>4</xdr:col>
          <xdr:colOff>38100</xdr:colOff>
          <xdr:row>81</xdr:row>
          <xdr:rowOff>19050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8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171450</xdr:rowOff>
        </xdr:from>
        <xdr:to>
          <xdr:col>4</xdr:col>
          <xdr:colOff>38100</xdr:colOff>
          <xdr:row>82</xdr:row>
          <xdr:rowOff>19050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8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171450</xdr:rowOff>
        </xdr:from>
        <xdr:to>
          <xdr:col>6</xdr:col>
          <xdr:colOff>47625</xdr:colOff>
          <xdr:row>78</xdr:row>
          <xdr:rowOff>19050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8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180975</xdr:rowOff>
        </xdr:from>
        <xdr:to>
          <xdr:col>6</xdr:col>
          <xdr:colOff>38100</xdr:colOff>
          <xdr:row>80</xdr:row>
          <xdr:rowOff>28575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8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190500</xdr:rowOff>
        </xdr:from>
        <xdr:to>
          <xdr:col>8</xdr:col>
          <xdr:colOff>28575</xdr:colOff>
          <xdr:row>83</xdr:row>
          <xdr:rowOff>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8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171450</xdr:rowOff>
        </xdr:from>
        <xdr:to>
          <xdr:col>6</xdr:col>
          <xdr:colOff>38100</xdr:colOff>
          <xdr:row>81</xdr:row>
          <xdr:rowOff>19050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8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80</xdr:row>
          <xdr:rowOff>171450</xdr:rowOff>
        </xdr:from>
        <xdr:to>
          <xdr:col>6</xdr:col>
          <xdr:colOff>38100</xdr:colOff>
          <xdr:row>82</xdr:row>
          <xdr:rowOff>19050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8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171450</xdr:rowOff>
        </xdr:from>
        <xdr:to>
          <xdr:col>8</xdr:col>
          <xdr:colOff>47625</xdr:colOff>
          <xdr:row>78</xdr:row>
          <xdr:rowOff>19050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8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180975</xdr:rowOff>
        </xdr:from>
        <xdr:to>
          <xdr:col>8</xdr:col>
          <xdr:colOff>47625</xdr:colOff>
          <xdr:row>80</xdr:row>
          <xdr:rowOff>28575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8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171450</xdr:rowOff>
        </xdr:from>
        <xdr:to>
          <xdr:col>8</xdr:col>
          <xdr:colOff>47625</xdr:colOff>
          <xdr:row>81</xdr:row>
          <xdr:rowOff>19050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8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171450</xdr:rowOff>
        </xdr:from>
        <xdr:to>
          <xdr:col>8</xdr:col>
          <xdr:colOff>47625</xdr:colOff>
          <xdr:row>82</xdr:row>
          <xdr:rowOff>19050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8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76</xdr:row>
          <xdr:rowOff>171450</xdr:rowOff>
        </xdr:from>
        <xdr:to>
          <xdr:col>10</xdr:col>
          <xdr:colOff>47625</xdr:colOff>
          <xdr:row>78</xdr:row>
          <xdr:rowOff>19050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8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78</xdr:row>
          <xdr:rowOff>180975</xdr:rowOff>
        </xdr:from>
        <xdr:to>
          <xdr:col>10</xdr:col>
          <xdr:colOff>47625</xdr:colOff>
          <xdr:row>80</xdr:row>
          <xdr:rowOff>28575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8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79</xdr:row>
          <xdr:rowOff>171450</xdr:rowOff>
        </xdr:from>
        <xdr:to>
          <xdr:col>10</xdr:col>
          <xdr:colOff>47625</xdr:colOff>
          <xdr:row>81</xdr:row>
          <xdr:rowOff>19050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8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80</xdr:row>
          <xdr:rowOff>171450</xdr:rowOff>
        </xdr:from>
        <xdr:to>
          <xdr:col>10</xdr:col>
          <xdr:colOff>47625</xdr:colOff>
          <xdr:row>82</xdr:row>
          <xdr:rowOff>19050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8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180975</xdr:rowOff>
        </xdr:from>
        <xdr:to>
          <xdr:col>2</xdr:col>
          <xdr:colOff>28575</xdr:colOff>
          <xdr:row>86</xdr:row>
          <xdr:rowOff>190500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8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190500</xdr:rowOff>
        </xdr:from>
        <xdr:to>
          <xdr:col>2</xdr:col>
          <xdr:colOff>47625</xdr:colOff>
          <xdr:row>85</xdr:row>
          <xdr:rowOff>38100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8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180975</xdr:rowOff>
        </xdr:from>
        <xdr:to>
          <xdr:col>2</xdr:col>
          <xdr:colOff>47625</xdr:colOff>
          <xdr:row>86</xdr:row>
          <xdr:rowOff>28575</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8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171450</xdr:rowOff>
        </xdr:from>
        <xdr:to>
          <xdr:col>2</xdr:col>
          <xdr:colOff>47625</xdr:colOff>
          <xdr:row>88</xdr:row>
          <xdr:rowOff>19050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8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190500</xdr:rowOff>
        </xdr:from>
        <xdr:to>
          <xdr:col>2</xdr:col>
          <xdr:colOff>28575</xdr:colOff>
          <xdr:row>91</xdr:row>
          <xdr:rowOff>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8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161925</xdr:rowOff>
        </xdr:from>
        <xdr:to>
          <xdr:col>2</xdr:col>
          <xdr:colOff>47625</xdr:colOff>
          <xdr:row>89</xdr:row>
          <xdr:rowOff>19050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8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171450</xdr:rowOff>
        </xdr:from>
        <xdr:to>
          <xdr:col>2</xdr:col>
          <xdr:colOff>47625</xdr:colOff>
          <xdr:row>90</xdr:row>
          <xdr:rowOff>19050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8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171450</xdr:rowOff>
        </xdr:from>
        <xdr:to>
          <xdr:col>2</xdr:col>
          <xdr:colOff>47625</xdr:colOff>
          <xdr:row>92</xdr:row>
          <xdr:rowOff>19050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8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180975</xdr:rowOff>
        </xdr:from>
        <xdr:to>
          <xdr:col>4</xdr:col>
          <xdr:colOff>38100</xdr:colOff>
          <xdr:row>85</xdr:row>
          <xdr:rowOff>28575</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8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180975</xdr:rowOff>
        </xdr:from>
        <xdr:to>
          <xdr:col>4</xdr:col>
          <xdr:colOff>38100</xdr:colOff>
          <xdr:row>86</xdr:row>
          <xdr:rowOff>28575</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8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171450</xdr:rowOff>
        </xdr:from>
        <xdr:to>
          <xdr:col>4</xdr:col>
          <xdr:colOff>38100</xdr:colOff>
          <xdr:row>88</xdr:row>
          <xdr:rowOff>19050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8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180975</xdr:rowOff>
        </xdr:from>
        <xdr:to>
          <xdr:col>4</xdr:col>
          <xdr:colOff>28575</xdr:colOff>
          <xdr:row>90</xdr:row>
          <xdr:rowOff>190500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8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171450</xdr:rowOff>
        </xdr:from>
        <xdr:to>
          <xdr:col>4</xdr:col>
          <xdr:colOff>38100</xdr:colOff>
          <xdr:row>90</xdr:row>
          <xdr:rowOff>19050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8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180975</xdr:rowOff>
        </xdr:from>
        <xdr:to>
          <xdr:col>6</xdr:col>
          <xdr:colOff>47625</xdr:colOff>
          <xdr:row>85</xdr:row>
          <xdr:rowOff>47625</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8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180975</xdr:rowOff>
        </xdr:from>
        <xdr:to>
          <xdr:col>6</xdr:col>
          <xdr:colOff>47625</xdr:colOff>
          <xdr:row>86</xdr:row>
          <xdr:rowOff>28575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8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171450</xdr:rowOff>
        </xdr:from>
        <xdr:to>
          <xdr:col>6</xdr:col>
          <xdr:colOff>47625</xdr:colOff>
          <xdr:row>88</xdr:row>
          <xdr:rowOff>19050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8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171450</xdr:rowOff>
        </xdr:from>
        <xdr:to>
          <xdr:col>6</xdr:col>
          <xdr:colOff>47625</xdr:colOff>
          <xdr:row>90</xdr:row>
          <xdr:rowOff>19050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8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180975</xdr:rowOff>
        </xdr:from>
        <xdr:to>
          <xdr:col>8</xdr:col>
          <xdr:colOff>47625</xdr:colOff>
          <xdr:row>85</xdr:row>
          <xdr:rowOff>28575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8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171450</xdr:rowOff>
        </xdr:from>
        <xdr:to>
          <xdr:col>8</xdr:col>
          <xdr:colOff>47625</xdr:colOff>
          <xdr:row>86</xdr:row>
          <xdr:rowOff>19050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8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88</xdr:row>
          <xdr:rowOff>171450</xdr:rowOff>
        </xdr:from>
        <xdr:to>
          <xdr:col>8</xdr:col>
          <xdr:colOff>47625</xdr:colOff>
          <xdr:row>90</xdr:row>
          <xdr:rowOff>19050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8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180975</xdr:rowOff>
        </xdr:from>
        <xdr:to>
          <xdr:col>10</xdr:col>
          <xdr:colOff>47625</xdr:colOff>
          <xdr:row>85</xdr:row>
          <xdr:rowOff>28575</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8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171450</xdr:rowOff>
        </xdr:from>
        <xdr:to>
          <xdr:col>10</xdr:col>
          <xdr:colOff>47625</xdr:colOff>
          <xdr:row>90</xdr:row>
          <xdr:rowOff>19050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8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190500</xdr:rowOff>
        </xdr:from>
        <xdr:to>
          <xdr:col>2</xdr:col>
          <xdr:colOff>28575</xdr:colOff>
          <xdr:row>96</xdr:row>
          <xdr:rowOff>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8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190500</xdr:rowOff>
        </xdr:from>
        <xdr:to>
          <xdr:col>2</xdr:col>
          <xdr:colOff>47625</xdr:colOff>
          <xdr:row>94</xdr:row>
          <xdr:rowOff>38100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8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171450</xdr:rowOff>
        </xdr:from>
        <xdr:to>
          <xdr:col>2</xdr:col>
          <xdr:colOff>47625</xdr:colOff>
          <xdr:row>95</xdr:row>
          <xdr:rowOff>19050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8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171450</xdr:rowOff>
        </xdr:from>
        <xdr:to>
          <xdr:col>2</xdr:col>
          <xdr:colOff>47625</xdr:colOff>
          <xdr:row>97</xdr:row>
          <xdr:rowOff>19050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8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190500</xdr:rowOff>
        </xdr:from>
        <xdr:to>
          <xdr:col>2</xdr:col>
          <xdr:colOff>28575</xdr:colOff>
          <xdr:row>100</xdr:row>
          <xdr:rowOff>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8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180975</xdr:rowOff>
        </xdr:from>
        <xdr:to>
          <xdr:col>2</xdr:col>
          <xdr:colOff>47625</xdr:colOff>
          <xdr:row>98</xdr:row>
          <xdr:rowOff>28575</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8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180975</xdr:rowOff>
        </xdr:from>
        <xdr:to>
          <xdr:col>2</xdr:col>
          <xdr:colOff>47625</xdr:colOff>
          <xdr:row>99</xdr:row>
          <xdr:rowOff>28575</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8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171450</xdr:rowOff>
        </xdr:from>
        <xdr:to>
          <xdr:col>2</xdr:col>
          <xdr:colOff>28575</xdr:colOff>
          <xdr:row>123</xdr:row>
          <xdr:rowOff>19050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8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190500</xdr:rowOff>
        </xdr:from>
        <xdr:to>
          <xdr:col>4</xdr:col>
          <xdr:colOff>28575</xdr:colOff>
          <xdr:row>96</xdr:row>
          <xdr:rowOff>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8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190500</xdr:rowOff>
        </xdr:from>
        <xdr:to>
          <xdr:col>4</xdr:col>
          <xdr:colOff>38100</xdr:colOff>
          <xdr:row>94</xdr:row>
          <xdr:rowOff>38100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8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180975</xdr:rowOff>
        </xdr:from>
        <xdr:to>
          <xdr:col>4</xdr:col>
          <xdr:colOff>38100</xdr:colOff>
          <xdr:row>98</xdr:row>
          <xdr:rowOff>28575</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8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190500</xdr:rowOff>
        </xdr:from>
        <xdr:to>
          <xdr:col>6</xdr:col>
          <xdr:colOff>28575</xdr:colOff>
          <xdr:row>96</xdr:row>
          <xdr:rowOff>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8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180975</xdr:rowOff>
        </xdr:from>
        <xdr:to>
          <xdr:col>6</xdr:col>
          <xdr:colOff>47625</xdr:colOff>
          <xdr:row>94</xdr:row>
          <xdr:rowOff>38100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8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94</xdr:row>
          <xdr:rowOff>190500</xdr:rowOff>
        </xdr:from>
        <xdr:to>
          <xdr:col>8</xdr:col>
          <xdr:colOff>28575</xdr:colOff>
          <xdr:row>96</xdr:row>
          <xdr:rowOff>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8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180975</xdr:rowOff>
        </xdr:from>
        <xdr:to>
          <xdr:col>2</xdr:col>
          <xdr:colOff>28575</xdr:colOff>
          <xdr:row>107</xdr:row>
          <xdr:rowOff>190500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8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104</xdr:row>
          <xdr:rowOff>180975</xdr:rowOff>
        </xdr:from>
        <xdr:to>
          <xdr:col>2</xdr:col>
          <xdr:colOff>47625</xdr:colOff>
          <xdr:row>106</xdr:row>
          <xdr:rowOff>28575</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8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171450</xdr:rowOff>
        </xdr:from>
        <xdr:to>
          <xdr:col>2</xdr:col>
          <xdr:colOff>47625</xdr:colOff>
          <xdr:row>107</xdr:row>
          <xdr:rowOff>19050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8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180975</xdr:rowOff>
        </xdr:from>
        <xdr:to>
          <xdr:col>2</xdr:col>
          <xdr:colOff>28575</xdr:colOff>
          <xdr:row>111</xdr:row>
          <xdr:rowOff>190500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8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171450</xdr:rowOff>
        </xdr:from>
        <xdr:to>
          <xdr:col>2</xdr:col>
          <xdr:colOff>47625</xdr:colOff>
          <xdr:row>111</xdr:row>
          <xdr:rowOff>19050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8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171450</xdr:rowOff>
        </xdr:from>
        <xdr:to>
          <xdr:col>4</xdr:col>
          <xdr:colOff>38100</xdr:colOff>
          <xdr:row>106</xdr:row>
          <xdr:rowOff>19050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8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171450</xdr:rowOff>
        </xdr:from>
        <xdr:to>
          <xdr:col>4</xdr:col>
          <xdr:colOff>38100</xdr:colOff>
          <xdr:row>107</xdr:row>
          <xdr:rowOff>19050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8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171450</xdr:rowOff>
        </xdr:from>
        <xdr:to>
          <xdr:col>4</xdr:col>
          <xdr:colOff>38100</xdr:colOff>
          <xdr:row>111</xdr:row>
          <xdr:rowOff>19050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8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171450</xdr:rowOff>
        </xdr:from>
        <xdr:to>
          <xdr:col>6</xdr:col>
          <xdr:colOff>47625</xdr:colOff>
          <xdr:row>106</xdr:row>
          <xdr:rowOff>19050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8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171450</xdr:rowOff>
        </xdr:from>
        <xdr:to>
          <xdr:col>6</xdr:col>
          <xdr:colOff>47625</xdr:colOff>
          <xdr:row>111</xdr:row>
          <xdr:rowOff>19050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8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104</xdr:row>
          <xdr:rowOff>171450</xdr:rowOff>
        </xdr:from>
        <xdr:to>
          <xdr:col>8</xdr:col>
          <xdr:colOff>47625</xdr:colOff>
          <xdr:row>106</xdr:row>
          <xdr:rowOff>19050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8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109</xdr:row>
          <xdr:rowOff>171450</xdr:rowOff>
        </xdr:from>
        <xdr:to>
          <xdr:col>8</xdr:col>
          <xdr:colOff>47625</xdr:colOff>
          <xdr:row>111</xdr:row>
          <xdr:rowOff>19050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8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104</xdr:row>
          <xdr:rowOff>171450</xdr:rowOff>
        </xdr:from>
        <xdr:to>
          <xdr:col>10</xdr:col>
          <xdr:colOff>47625</xdr:colOff>
          <xdr:row>106</xdr:row>
          <xdr:rowOff>19050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8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109</xdr:row>
          <xdr:rowOff>171450</xdr:rowOff>
        </xdr:from>
        <xdr:to>
          <xdr:col>10</xdr:col>
          <xdr:colOff>47625</xdr:colOff>
          <xdr:row>111</xdr:row>
          <xdr:rowOff>19050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8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190500</xdr:rowOff>
        </xdr:from>
        <xdr:to>
          <xdr:col>2</xdr:col>
          <xdr:colOff>28575</xdr:colOff>
          <xdr:row>116</xdr:row>
          <xdr:rowOff>0</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8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171450</xdr:rowOff>
        </xdr:from>
        <xdr:to>
          <xdr:col>2</xdr:col>
          <xdr:colOff>47625</xdr:colOff>
          <xdr:row>117</xdr:row>
          <xdr:rowOff>19050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8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161925</xdr:rowOff>
        </xdr:from>
        <xdr:to>
          <xdr:col>2</xdr:col>
          <xdr:colOff>47625</xdr:colOff>
          <xdr:row>118</xdr:row>
          <xdr:rowOff>19050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8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119</xdr:row>
          <xdr:rowOff>180975</xdr:rowOff>
        </xdr:from>
        <xdr:to>
          <xdr:col>2</xdr:col>
          <xdr:colOff>47625</xdr:colOff>
          <xdr:row>121</xdr:row>
          <xdr:rowOff>28575</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8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190500</xdr:rowOff>
        </xdr:from>
        <xdr:to>
          <xdr:col>4</xdr:col>
          <xdr:colOff>28575</xdr:colOff>
          <xdr:row>116</xdr:row>
          <xdr:rowOff>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8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171450</xdr:rowOff>
        </xdr:from>
        <xdr:to>
          <xdr:col>4</xdr:col>
          <xdr:colOff>38100</xdr:colOff>
          <xdr:row>117</xdr:row>
          <xdr:rowOff>19050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8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180975</xdr:rowOff>
        </xdr:from>
        <xdr:to>
          <xdr:col>4</xdr:col>
          <xdr:colOff>38100</xdr:colOff>
          <xdr:row>121</xdr:row>
          <xdr:rowOff>28575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8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190500</xdr:rowOff>
        </xdr:from>
        <xdr:to>
          <xdr:col>6</xdr:col>
          <xdr:colOff>28575</xdr:colOff>
          <xdr:row>116</xdr:row>
          <xdr:rowOff>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8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171450</xdr:rowOff>
        </xdr:from>
        <xdr:to>
          <xdr:col>6</xdr:col>
          <xdr:colOff>47625</xdr:colOff>
          <xdr:row>117</xdr:row>
          <xdr:rowOff>19050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8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180975</xdr:rowOff>
        </xdr:from>
        <xdr:to>
          <xdr:col>6</xdr:col>
          <xdr:colOff>47625</xdr:colOff>
          <xdr:row>121</xdr:row>
          <xdr:rowOff>28575</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8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114</xdr:row>
          <xdr:rowOff>190500</xdr:rowOff>
        </xdr:from>
        <xdr:to>
          <xdr:col>8</xdr:col>
          <xdr:colOff>28575</xdr:colOff>
          <xdr:row>116</xdr:row>
          <xdr:rowOff>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8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115</xdr:row>
          <xdr:rowOff>171450</xdr:rowOff>
        </xdr:from>
        <xdr:to>
          <xdr:col>8</xdr:col>
          <xdr:colOff>47625</xdr:colOff>
          <xdr:row>117</xdr:row>
          <xdr:rowOff>19050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8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119</xdr:row>
          <xdr:rowOff>180975</xdr:rowOff>
        </xdr:from>
        <xdr:to>
          <xdr:col>8</xdr:col>
          <xdr:colOff>47625</xdr:colOff>
          <xdr:row>121</xdr:row>
          <xdr:rowOff>28575</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8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114</xdr:row>
          <xdr:rowOff>190500</xdr:rowOff>
        </xdr:from>
        <xdr:to>
          <xdr:col>10</xdr:col>
          <xdr:colOff>28575</xdr:colOff>
          <xdr:row>116</xdr:row>
          <xdr:rowOff>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8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171450</xdr:rowOff>
        </xdr:from>
        <xdr:to>
          <xdr:col>10</xdr:col>
          <xdr:colOff>47625</xdr:colOff>
          <xdr:row>117</xdr:row>
          <xdr:rowOff>19050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8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180975</xdr:rowOff>
        </xdr:from>
        <xdr:to>
          <xdr:col>10</xdr:col>
          <xdr:colOff>47625</xdr:colOff>
          <xdr:row>121</xdr:row>
          <xdr:rowOff>28575</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8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171450</xdr:rowOff>
        </xdr:from>
        <xdr:to>
          <xdr:col>2</xdr:col>
          <xdr:colOff>47625</xdr:colOff>
          <xdr:row>126</xdr:row>
          <xdr:rowOff>19050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8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125</xdr:row>
          <xdr:rowOff>171450</xdr:rowOff>
        </xdr:from>
        <xdr:to>
          <xdr:col>2</xdr:col>
          <xdr:colOff>47625</xdr:colOff>
          <xdr:row>127</xdr:row>
          <xdr:rowOff>19050</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8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127</xdr:row>
          <xdr:rowOff>171450</xdr:rowOff>
        </xdr:from>
        <xdr:to>
          <xdr:col>2</xdr:col>
          <xdr:colOff>47625</xdr:colOff>
          <xdr:row>129</xdr:row>
          <xdr:rowOff>19050</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8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180975</xdr:rowOff>
        </xdr:from>
        <xdr:to>
          <xdr:col>4</xdr:col>
          <xdr:colOff>38100</xdr:colOff>
          <xdr:row>126</xdr:row>
          <xdr:rowOff>28575</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8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171450</xdr:rowOff>
        </xdr:from>
        <xdr:to>
          <xdr:col>4</xdr:col>
          <xdr:colOff>38100</xdr:colOff>
          <xdr:row>129</xdr:row>
          <xdr:rowOff>19050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8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180975</xdr:rowOff>
        </xdr:from>
        <xdr:to>
          <xdr:col>6</xdr:col>
          <xdr:colOff>47625</xdr:colOff>
          <xdr:row>126</xdr:row>
          <xdr:rowOff>28575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8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171450</xdr:rowOff>
        </xdr:from>
        <xdr:to>
          <xdr:col>6</xdr:col>
          <xdr:colOff>47625</xdr:colOff>
          <xdr:row>129</xdr:row>
          <xdr:rowOff>19050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8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124</xdr:row>
          <xdr:rowOff>180975</xdr:rowOff>
        </xdr:from>
        <xdr:to>
          <xdr:col>8</xdr:col>
          <xdr:colOff>47625</xdr:colOff>
          <xdr:row>126</xdr:row>
          <xdr:rowOff>28575</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8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127</xdr:row>
          <xdr:rowOff>171450</xdr:rowOff>
        </xdr:from>
        <xdr:to>
          <xdr:col>8</xdr:col>
          <xdr:colOff>47625</xdr:colOff>
          <xdr:row>129</xdr:row>
          <xdr:rowOff>19050</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8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124</xdr:row>
          <xdr:rowOff>180975</xdr:rowOff>
        </xdr:from>
        <xdr:to>
          <xdr:col>10</xdr:col>
          <xdr:colOff>47625</xdr:colOff>
          <xdr:row>126</xdr:row>
          <xdr:rowOff>28575</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8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127</xdr:row>
          <xdr:rowOff>171450</xdr:rowOff>
        </xdr:from>
        <xdr:to>
          <xdr:col>10</xdr:col>
          <xdr:colOff>47625</xdr:colOff>
          <xdr:row>129</xdr:row>
          <xdr:rowOff>19050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8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130</xdr:row>
          <xdr:rowOff>190500</xdr:rowOff>
        </xdr:from>
        <xdr:to>
          <xdr:col>2</xdr:col>
          <xdr:colOff>28575</xdr:colOff>
          <xdr:row>132</xdr:row>
          <xdr:rowOff>0</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8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171450</xdr:rowOff>
        </xdr:from>
        <xdr:to>
          <xdr:col>2</xdr:col>
          <xdr:colOff>47625</xdr:colOff>
          <xdr:row>130</xdr:row>
          <xdr:rowOff>19050</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8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171450</xdr:rowOff>
        </xdr:from>
        <xdr:to>
          <xdr:col>2</xdr:col>
          <xdr:colOff>47625</xdr:colOff>
          <xdr:row>131</xdr:row>
          <xdr:rowOff>19050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8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171450</xdr:rowOff>
        </xdr:from>
        <xdr:to>
          <xdr:col>2</xdr:col>
          <xdr:colOff>47625</xdr:colOff>
          <xdr:row>133</xdr:row>
          <xdr:rowOff>19050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8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190500</xdr:rowOff>
        </xdr:from>
        <xdr:to>
          <xdr:col>2</xdr:col>
          <xdr:colOff>28575</xdr:colOff>
          <xdr:row>136</xdr:row>
          <xdr:rowOff>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8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132</xdr:row>
          <xdr:rowOff>161925</xdr:rowOff>
        </xdr:from>
        <xdr:to>
          <xdr:col>2</xdr:col>
          <xdr:colOff>47625</xdr:colOff>
          <xdr:row>134</xdr:row>
          <xdr:rowOff>19050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8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133</xdr:row>
          <xdr:rowOff>171450</xdr:rowOff>
        </xdr:from>
        <xdr:to>
          <xdr:col>2</xdr:col>
          <xdr:colOff>47625</xdr:colOff>
          <xdr:row>135</xdr:row>
          <xdr:rowOff>19050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8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190500</xdr:rowOff>
        </xdr:from>
        <xdr:to>
          <xdr:col>4</xdr:col>
          <xdr:colOff>28575</xdr:colOff>
          <xdr:row>132</xdr:row>
          <xdr:rowOff>0</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8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171450</xdr:rowOff>
        </xdr:from>
        <xdr:to>
          <xdr:col>4</xdr:col>
          <xdr:colOff>38100</xdr:colOff>
          <xdr:row>130</xdr:row>
          <xdr:rowOff>19050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8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190500</xdr:rowOff>
        </xdr:from>
        <xdr:to>
          <xdr:col>4</xdr:col>
          <xdr:colOff>28575</xdr:colOff>
          <xdr:row>136</xdr:row>
          <xdr:rowOff>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8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171450</xdr:rowOff>
        </xdr:from>
        <xdr:to>
          <xdr:col>4</xdr:col>
          <xdr:colOff>38100</xdr:colOff>
          <xdr:row>135</xdr:row>
          <xdr:rowOff>19050</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8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190500</xdr:rowOff>
        </xdr:from>
        <xdr:to>
          <xdr:col>6</xdr:col>
          <xdr:colOff>28575</xdr:colOff>
          <xdr:row>132</xdr:row>
          <xdr:rowOff>0</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8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171450</xdr:rowOff>
        </xdr:from>
        <xdr:to>
          <xdr:col>6</xdr:col>
          <xdr:colOff>47625</xdr:colOff>
          <xdr:row>130</xdr:row>
          <xdr:rowOff>19050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8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190500</xdr:rowOff>
        </xdr:from>
        <xdr:to>
          <xdr:col>6</xdr:col>
          <xdr:colOff>28575</xdr:colOff>
          <xdr:row>136</xdr:row>
          <xdr:rowOff>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8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171450</xdr:rowOff>
        </xdr:from>
        <xdr:to>
          <xdr:col>6</xdr:col>
          <xdr:colOff>47625</xdr:colOff>
          <xdr:row>135</xdr:row>
          <xdr:rowOff>19050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8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130</xdr:row>
          <xdr:rowOff>190500</xdr:rowOff>
        </xdr:from>
        <xdr:to>
          <xdr:col>8</xdr:col>
          <xdr:colOff>28575</xdr:colOff>
          <xdr:row>132</xdr:row>
          <xdr:rowOff>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8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134</xdr:row>
          <xdr:rowOff>190500</xdr:rowOff>
        </xdr:from>
        <xdr:to>
          <xdr:col>8</xdr:col>
          <xdr:colOff>28575</xdr:colOff>
          <xdr:row>136</xdr:row>
          <xdr:rowOff>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8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133</xdr:row>
          <xdr:rowOff>171450</xdr:rowOff>
        </xdr:from>
        <xdr:to>
          <xdr:col>8</xdr:col>
          <xdr:colOff>47625</xdr:colOff>
          <xdr:row>135</xdr:row>
          <xdr:rowOff>19050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8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130</xdr:row>
          <xdr:rowOff>190500</xdr:rowOff>
        </xdr:from>
        <xdr:to>
          <xdr:col>10</xdr:col>
          <xdr:colOff>28575</xdr:colOff>
          <xdr:row>132</xdr:row>
          <xdr:rowOff>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8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134</xdr:row>
          <xdr:rowOff>190500</xdr:rowOff>
        </xdr:from>
        <xdr:to>
          <xdr:col>10</xdr:col>
          <xdr:colOff>28575</xdr:colOff>
          <xdr:row>136</xdr:row>
          <xdr:rowOff>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8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133</xdr:row>
          <xdr:rowOff>171450</xdr:rowOff>
        </xdr:from>
        <xdr:to>
          <xdr:col>10</xdr:col>
          <xdr:colOff>47625</xdr:colOff>
          <xdr:row>135</xdr:row>
          <xdr:rowOff>19050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8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171450</xdr:rowOff>
        </xdr:from>
        <xdr:to>
          <xdr:col>2</xdr:col>
          <xdr:colOff>47625</xdr:colOff>
          <xdr:row>14</xdr:row>
          <xdr:rowOff>19050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8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171450</xdr:rowOff>
        </xdr:from>
        <xdr:to>
          <xdr:col>2</xdr:col>
          <xdr:colOff>47625</xdr:colOff>
          <xdr:row>19</xdr:row>
          <xdr:rowOff>19050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8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171450</xdr:rowOff>
        </xdr:from>
        <xdr:to>
          <xdr:col>2</xdr:col>
          <xdr:colOff>47625</xdr:colOff>
          <xdr:row>21</xdr:row>
          <xdr:rowOff>19050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8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171450</xdr:rowOff>
        </xdr:from>
        <xdr:to>
          <xdr:col>2</xdr:col>
          <xdr:colOff>47625</xdr:colOff>
          <xdr:row>23</xdr:row>
          <xdr:rowOff>19050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8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180975</xdr:rowOff>
        </xdr:from>
        <xdr:to>
          <xdr:col>2</xdr:col>
          <xdr:colOff>28575</xdr:colOff>
          <xdr:row>28</xdr:row>
          <xdr:rowOff>190500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8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180975</xdr:rowOff>
        </xdr:from>
        <xdr:to>
          <xdr:col>2</xdr:col>
          <xdr:colOff>28575</xdr:colOff>
          <xdr:row>30</xdr:row>
          <xdr:rowOff>190500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8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180975</xdr:rowOff>
        </xdr:from>
        <xdr:to>
          <xdr:col>2</xdr:col>
          <xdr:colOff>28575</xdr:colOff>
          <xdr:row>32</xdr:row>
          <xdr:rowOff>190500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8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180975</xdr:rowOff>
        </xdr:from>
        <xdr:to>
          <xdr:col>2</xdr:col>
          <xdr:colOff>28575</xdr:colOff>
          <xdr:row>34</xdr:row>
          <xdr:rowOff>190500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8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180975</xdr:rowOff>
        </xdr:from>
        <xdr:to>
          <xdr:col>2</xdr:col>
          <xdr:colOff>28575</xdr:colOff>
          <xdr:row>38</xdr:row>
          <xdr:rowOff>190500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8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180975</xdr:rowOff>
        </xdr:from>
        <xdr:to>
          <xdr:col>2</xdr:col>
          <xdr:colOff>28575</xdr:colOff>
          <xdr:row>40</xdr:row>
          <xdr:rowOff>190500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8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161925</xdr:rowOff>
        </xdr:from>
        <xdr:to>
          <xdr:col>2</xdr:col>
          <xdr:colOff>47625</xdr:colOff>
          <xdr:row>45</xdr:row>
          <xdr:rowOff>9525</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8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171450</xdr:rowOff>
        </xdr:from>
        <xdr:to>
          <xdr:col>2</xdr:col>
          <xdr:colOff>47625</xdr:colOff>
          <xdr:row>48</xdr:row>
          <xdr:rowOff>19050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8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171450</xdr:rowOff>
        </xdr:from>
        <xdr:to>
          <xdr:col>2</xdr:col>
          <xdr:colOff>47625</xdr:colOff>
          <xdr:row>51</xdr:row>
          <xdr:rowOff>19050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8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161925</xdr:rowOff>
        </xdr:from>
        <xdr:to>
          <xdr:col>2</xdr:col>
          <xdr:colOff>47625</xdr:colOff>
          <xdr:row>53</xdr:row>
          <xdr:rowOff>9525</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8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180975</xdr:rowOff>
        </xdr:from>
        <xdr:to>
          <xdr:col>2</xdr:col>
          <xdr:colOff>28575</xdr:colOff>
          <xdr:row>112</xdr:row>
          <xdr:rowOff>190500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8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126</xdr:row>
          <xdr:rowOff>171450</xdr:rowOff>
        </xdr:from>
        <xdr:to>
          <xdr:col>2</xdr:col>
          <xdr:colOff>47625</xdr:colOff>
          <xdr:row>128</xdr:row>
          <xdr:rowOff>19050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8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136</xdr:row>
          <xdr:rowOff>190500</xdr:rowOff>
        </xdr:from>
        <xdr:to>
          <xdr:col>2</xdr:col>
          <xdr:colOff>28575</xdr:colOff>
          <xdr:row>138</xdr:row>
          <xdr:rowOff>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8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135</xdr:row>
          <xdr:rowOff>171450</xdr:rowOff>
        </xdr:from>
        <xdr:to>
          <xdr:col>2</xdr:col>
          <xdr:colOff>47625</xdr:colOff>
          <xdr:row>137</xdr:row>
          <xdr:rowOff>19050</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8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136</xdr:row>
          <xdr:rowOff>190500</xdr:rowOff>
        </xdr:from>
        <xdr:to>
          <xdr:col>4</xdr:col>
          <xdr:colOff>19050</xdr:colOff>
          <xdr:row>138</xdr:row>
          <xdr:rowOff>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8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135</xdr:row>
          <xdr:rowOff>171450</xdr:rowOff>
        </xdr:from>
        <xdr:to>
          <xdr:col>4</xdr:col>
          <xdr:colOff>38100</xdr:colOff>
          <xdr:row>137</xdr:row>
          <xdr:rowOff>19050</xdr:rowOff>
        </xdr:to>
        <xdr:sp macro="" textlink="">
          <xdr:nvSpPr>
            <xdr:cNvPr id="10541" name="Check Box 301" hidden="1">
              <a:extLst>
                <a:ext uri="{63B3BB69-23CF-44E3-9099-C40C66FF867C}">
                  <a14:compatExt spid="_x0000_s10541"/>
                </a:ext>
                <a:ext uri="{FF2B5EF4-FFF2-40B4-BE49-F238E27FC236}">
                  <a16:creationId xmlns:a16="http://schemas.microsoft.com/office/drawing/2014/main" id="{00000000-0008-0000-08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190500</xdr:rowOff>
        </xdr:from>
        <xdr:to>
          <xdr:col>6</xdr:col>
          <xdr:colOff>28575</xdr:colOff>
          <xdr:row>138</xdr:row>
          <xdr:rowOff>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8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171450</xdr:rowOff>
        </xdr:from>
        <xdr:to>
          <xdr:col>6</xdr:col>
          <xdr:colOff>47625</xdr:colOff>
          <xdr:row>137</xdr:row>
          <xdr:rowOff>19050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8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136</xdr:row>
          <xdr:rowOff>190500</xdr:rowOff>
        </xdr:from>
        <xdr:to>
          <xdr:col>8</xdr:col>
          <xdr:colOff>28575</xdr:colOff>
          <xdr:row>138</xdr:row>
          <xdr:rowOff>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8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135</xdr:row>
          <xdr:rowOff>171450</xdr:rowOff>
        </xdr:from>
        <xdr:to>
          <xdr:col>8</xdr:col>
          <xdr:colOff>47625</xdr:colOff>
          <xdr:row>137</xdr:row>
          <xdr:rowOff>19050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8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136</xdr:row>
          <xdr:rowOff>190500</xdr:rowOff>
        </xdr:from>
        <xdr:to>
          <xdr:col>10</xdr:col>
          <xdr:colOff>28575</xdr:colOff>
          <xdr:row>138</xdr:row>
          <xdr:rowOff>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8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135</xdr:row>
          <xdr:rowOff>171450</xdr:rowOff>
        </xdr:from>
        <xdr:to>
          <xdr:col>10</xdr:col>
          <xdr:colOff>47625</xdr:colOff>
          <xdr:row>137</xdr:row>
          <xdr:rowOff>19050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8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139</xdr:row>
          <xdr:rowOff>190500</xdr:rowOff>
        </xdr:from>
        <xdr:to>
          <xdr:col>2</xdr:col>
          <xdr:colOff>28575</xdr:colOff>
          <xdr:row>141</xdr:row>
          <xdr:rowOff>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8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138</xdr:row>
          <xdr:rowOff>190500</xdr:rowOff>
        </xdr:from>
        <xdr:to>
          <xdr:col>2</xdr:col>
          <xdr:colOff>28575</xdr:colOff>
          <xdr:row>140</xdr:row>
          <xdr:rowOff>38100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8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190500</xdr:rowOff>
        </xdr:from>
        <xdr:to>
          <xdr:col>4</xdr:col>
          <xdr:colOff>28575</xdr:colOff>
          <xdr:row>141</xdr:row>
          <xdr:rowOff>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8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139</xdr:row>
          <xdr:rowOff>190500</xdr:rowOff>
        </xdr:from>
        <xdr:to>
          <xdr:col>6</xdr:col>
          <xdr:colOff>28575</xdr:colOff>
          <xdr:row>141</xdr:row>
          <xdr:rowOff>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8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139</xdr:row>
          <xdr:rowOff>190500</xdr:rowOff>
        </xdr:from>
        <xdr:to>
          <xdr:col>8</xdr:col>
          <xdr:colOff>28575</xdr:colOff>
          <xdr:row>141</xdr:row>
          <xdr:rowOff>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8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139</xdr:row>
          <xdr:rowOff>190500</xdr:rowOff>
        </xdr:from>
        <xdr:to>
          <xdr:col>10</xdr:col>
          <xdr:colOff>28575</xdr:colOff>
          <xdr:row>141</xdr:row>
          <xdr:rowOff>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8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180975</xdr:rowOff>
        </xdr:from>
        <xdr:to>
          <xdr:col>2</xdr:col>
          <xdr:colOff>47625</xdr:colOff>
          <xdr:row>142</xdr:row>
          <xdr:rowOff>28575</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8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180975</xdr:rowOff>
        </xdr:from>
        <xdr:to>
          <xdr:col>4</xdr:col>
          <xdr:colOff>47625</xdr:colOff>
          <xdr:row>142</xdr:row>
          <xdr:rowOff>28575</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8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151</xdr:row>
          <xdr:rowOff>190500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8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171450</xdr:rowOff>
        </xdr:from>
        <xdr:to>
          <xdr:col>2</xdr:col>
          <xdr:colOff>47625</xdr:colOff>
          <xdr:row>150</xdr:row>
          <xdr:rowOff>19050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8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0</xdr:rowOff>
        </xdr:from>
        <xdr:to>
          <xdr:col>2</xdr:col>
          <xdr:colOff>28575</xdr:colOff>
          <xdr:row>149</xdr:row>
          <xdr:rowOff>9525</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8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146</xdr:row>
          <xdr:rowOff>190500</xdr:rowOff>
        </xdr:from>
        <xdr:to>
          <xdr:col>2</xdr:col>
          <xdr:colOff>47625</xdr:colOff>
          <xdr:row>148</xdr:row>
          <xdr:rowOff>38100</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8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0</xdr:rowOff>
        </xdr:from>
        <xdr:to>
          <xdr:col>4</xdr:col>
          <xdr:colOff>28575</xdr:colOff>
          <xdr:row>149</xdr:row>
          <xdr:rowOff>9525</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8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180975</xdr:rowOff>
        </xdr:from>
        <xdr:to>
          <xdr:col>4</xdr:col>
          <xdr:colOff>47625</xdr:colOff>
          <xdr:row>148</xdr:row>
          <xdr:rowOff>28575</xdr:rowOff>
        </xdr:to>
        <xdr:sp macro="" textlink="">
          <xdr:nvSpPr>
            <xdr:cNvPr id="10561" name="Check Box 321" hidden="1">
              <a:extLst>
                <a:ext uri="{63B3BB69-23CF-44E3-9099-C40C66FF867C}">
                  <a14:compatExt spid="_x0000_s10561"/>
                </a:ext>
                <a:ext uri="{FF2B5EF4-FFF2-40B4-BE49-F238E27FC236}">
                  <a16:creationId xmlns:a16="http://schemas.microsoft.com/office/drawing/2014/main" id="{00000000-0008-0000-08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190500</xdr:rowOff>
        </xdr:from>
        <xdr:to>
          <xdr:col>6</xdr:col>
          <xdr:colOff>28575</xdr:colOff>
          <xdr:row>149</xdr:row>
          <xdr:rowOff>0</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8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171450</xdr:rowOff>
        </xdr:from>
        <xdr:to>
          <xdr:col>6</xdr:col>
          <xdr:colOff>47625</xdr:colOff>
          <xdr:row>148</xdr:row>
          <xdr:rowOff>19050</xdr:rowOff>
        </xdr:to>
        <xdr:sp macro="" textlink="">
          <xdr:nvSpPr>
            <xdr:cNvPr id="10563" name="Check Box 323" hidden="1">
              <a:extLst>
                <a:ext uri="{63B3BB69-23CF-44E3-9099-C40C66FF867C}">
                  <a14:compatExt spid="_x0000_s10563"/>
                </a:ext>
                <a:ext uri="{FF2B5EF4-FFF2-40B4-BE49-F238E27FC236}">
                  <a16:creationId xmlns:a16="http://schemas.microsoft.com/office/drawing/2014/main" id="{00000000-0008-0000-08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147</xdr:row>
          <xdr:rowOff>190500</xdr:rowOff>
        </xdr:from>
        <xdr:to>
          <xdr:col>8</xdr:col>
          <xdr:colOff>28575</xdr:colOff>
          <xdr:row>149</xdr:row>
          <xdr:rowOff>0</xdr:rowOff>
        </xdr:to>
        <xdr:sp macro="" textlink="">
          <xdr:nvSpPr>
            <xdr:cNvPr id="10564" name="Check Box 324" hidden="1">
              <a:extLst>
                <a:ext uri="{63B3BB69-23CF-44E3-9099-C40C66FF867C}">
                  <a14:compatExt spid="_x0000_s10564"/>
                </a:ext>
                <a:ext uri="{FF2B5EF4-FFF2-40B4-BE49-F238E27FC236}">
                  <a16:creationId xmlns:a16="http://schemas.microsoft.com/office/drawing/2014/main" id="{00000000-0008-0000-08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146</xdr:row>
          <xdr:rowOff>171450</xdr:rowOff>
        </xdr:from>
        <xdr:to>
          <xdr:col>8</xdr:col>
          <xdr:colOff>47625</xdr:colOff>
          <xdr:row>148</xdr:row>
          <xdr:rowOff>19050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8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148</xdr:row>
          <xdr:rowOff>0</xdr:rowOff>
        </xdr:from>
        <xdr:to>
          <xdr:col>10</xdr:col>
          <xdr:colOff>28575</xdr:colOff>
          <xdr:row>149</xdr:row>
          <xdr:rowOff>9525</xdr:rowOff>
        </xdr:to>
        <xdr:sp macro="" textlink="">
          <xdr:nvSpPr>
            <xdr:cNvPr id="10566" name="Check Box 326" hidden="1">
              <a:extLst>
                <a:ext uri="{63B3BB69-23CF-44E3-9099-C40C66FF867C}">
                  <a14:compatExt spid="_x0000_s10566"/>
                </a:ext>
                <a:ext uri="{FF2B5EF4-FFF2-40B4-BE49-F238E27FC236}">
                  <a16:creationId xmlns:a16="http://schemas.microsoft.com/office/drawing/2014/main" id="{00000000-0008-0000-08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146</xdr:row>
          <xdr:rowOff>171450</xdr:rowOff>
        </xdr:from>
        <xdr:to>
          <xdr:col>10</xdr:col>
          <xdr:colOff>47625</xdr:colOff>
          <xdr:row>148</xdr:row>
          <xdr:rowOff>19050</xdr:rowOff>
        </xdr:to>
        <xdr:sp macro="" textlink="">
          <xdr:nvSpPr>
            <xdr:cNvPr id="10567" name="Check Box 327" hidden="1">
              <a:extLst>
                <a:ext uri="{63B3BB69-23CF-44E3-9099-C40C66FF867C}">
                  <a14:compatExt spid="_x0000_s10567"/>
                </a:ext>
                <a:ext uri="{FF2B5EF4-FFF2-40B4-BE49-F238E27FC236}">
                  <a16:creationId xmlns:a16="http://schemas.microsoft.com/office/drawing/2014/main" id="{00000000-0008-0000-08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190500</xdr:rowOff>
        </xdr:from>
        <xdr:to>
          <xdr:col>4</xdr:col>
          <xdr:colOff>28575</xdr:colOff>
          <xdr:row>150</xdr:row>
          <xdr:rowOff>0</xdr:rowOff>
        </xdr:to>
        <xdr:sp macro="" textlink="">
          <xdr:nvSpPr>
            <xdr:cNvPr id="10568" name="Check Box 328" hidden="1">
              <a:extLst>
                <a:ext uri="{63B3BB69-23CF-44E3-9099-C40C66FF867C}">
                  <a14:compatExt spid="_x0000_s10568"/>
                </a:ext>
                <a:ext uri="{FF2B5EF4-FFF2-40B4-BE49-F238E27FC236}">
                  <a16:creationId xmlns:a16="http://schemas.microsoft.com/office/drawing/2014/main" id="{00000000-0008-0000-08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190500</xdr:rowOff>
        </xdr:from>
        <xdr:to>
          <xdr:col>6</xdr:col>
          <xdr:colOff>28575</xdr:colOff>
          <xdr:row>150</xdr:row>
          <xdr:rowOff>0</xdr:rowOff>
        </xdr:to>
        <xdr:sp macro="" textlink="">
          <xdr:nvSpPr>
            <xdr:cNvPr id="10569" name="Check Box 329" hidden="1">
              <a:extLst>
                <a:ext uri="{63B3BB69-23CF-44E3-9099-C40C66FF867C}">
                  <a14:compatExt spid="_x0000_s10569"/>
                </a:ext>
                <a:ext uri="{FF2B5EF4-FFF2-40B4-BE49-F238E27FC236}">
                  <a16:creationId xmlns:a16="http://schemas.microsoft.com/office/drawing/2014/main" id="{00000000-0008-0000-08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148</xdr:row>
          <xdr:rowOff>190500</xdr:rowOff>
        </xdr:from>
        <xdr:to>
          <xdr:col>8</xdr:col>
          <xdr:colOff>28575</xdr:colOff>
          <xdr:row>150</xdr:row>
          <xdr:rowOff>0</xdr:rowOff>
        </xdr:to>
        <xdr:sp macro="" textlink="">
          <xdr:nvSpPr>
            <xdr:cNvPr id="10570" name="Check Box 330" hidden="1">
              <a:extLst>
                <a:ext uri="{63B3BB69-23CF-44E3-9099-C40C66FF867C}">
                  <a14:compatExt spid="_x0000_s10570"/>
                </a:ext>
                <a:ext uri="{FF2B5EF4-FFF2-40B4-BE49-F238E27FC236}">
                  <a16:creationId xmlns:a16="http://schemas.microsoft.com/office/drawing/2014/main" id="{00000000-0008-0000-08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148</xdr:row>
          <xdr:rowOff>190500</xdr:rowOff>
        </xdr:from>
        <xdr:to>
          <xdr:col>10</xdr:col>
          <xdr:colOff>28575</xdr:colOff>
          <xdr:row>150</xdr:row>
          <xdr:rowOff>0</xdr:rowOff>
        </xdr:to>
        <xdr:sp macro="" textlink="">
          <xdr:nvSpPr>
            <xdr:cNvPr id="10571" name="Check Box 331" hidden="1">
              <a:extLst>
                <a:ext uri="{63B3BB69-23CF-44E3-9099-C40C66FF867C}">
                  <a14:compatExt spid="_x0000_s10571"/>
                </a:ext>
                <a:ext uri="{FF2B5EF4-FFF2-40B4-BE49-F238E27FC236}">
                  <a16:creationId xmlns:a16="http://schemas.microsoft.com/office/drawing/2014/main" id="{00000000-0008-0000-08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141</xdr:row>
          <xdr:rowOff>171450</xdr:rowOff>
        </xdr:from>
        <xdr:to>
          <xdr:col>2</xdr:col>
          <xdr:colOff>47625</xdr:colOff>
          <xdr:row>143</xdr:row>
          <xdr:rowOff>19050</xdr:rowOff>
        </xdr:to>
        <xdr:sp macro="" textlink="">
          <xdr:nvSpPr>
            <xdr:cNvPr id="10572" name="Check Box 332" hidden="1">
              <a:extLst>
                <a:ext uri="{63B3BB69-23CF-44E3-9099-C40C66FF867C}">
                  <a14:compatExt spid="_x0000_s10572"/>
                </a:ext>
                <a:ext uri="{FF2B5EF4-FFF2-40B4-BE49-F238E27FC236}">
                  <a16:creationId xmlns:a16="http://schemas.microsoft.com/office/drawing/2014/main" id="{00000000-0008-0000-08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155</xdr:row>
          <xdr:rowOff>0</xdr:rowOff>
        </xdr:from>
        <xdr:to>
          <xdr:col>2</xdr:col>
          <xdr:colOff>28575</xdr:colOff>
          <xdr:row>156</xdr:row>
          <xdr:rowOff>9525</xdr:rowOff>
        </xdr:to>
        <xdr:sp macro="" textlink="">
          <xdr:nvSpPr>
            <xdr:cNvPr id="10573" name="Check Box 333" hidden="1">
              <a:extLst>
                <a:ext uri="{63B3BB69-23CF-44E3-9099-C40C66FF867C}">
                  <a14:compatExt spid="_x0000_s10573"/>
                </a:ext>
                <a:ext uri="{FF2B5EF4-FFF2-40B4-BE49-F238E27FC236}">
                  <a16:creationId xmlns:a16="http://schemas.microsoft.com/office/drawing/2014/main" id="{00000000-0008-0000-08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153</xdr:row>
          <xdr:rowOff>161925</xdr:rowOff>
        </xdr:from>
        <xdr:to>
          <xdr:col>2</xdr:col>
          <xdr:colOff>47625</xdr:colOff>
          <xdr:row>155</xdr:row>
          <xdr:rowOff>9525</xdr:rowOff>
        </xdr:to>
        <xdr:sp macro="" textlink="">
          <xdr:nvSpPr>
            <xdr:cNvPr id="10574" name="Check Box 334" hidden="1">
              <a:extLst>
                <a:ext uri="{63B3BB69-23CF-44E3-9099-C40C66FF867C}">
                  <a14:compatExt spid="_x0000_s10574"/>
                </a:ext>
                <a:ext uri="{FF2B5EF4-FFF2-40B4-BE49-F238E27FC236}">
                  <a16:creationId xmlns:a16="http://schemas.microsoft.com/office/drawing/2014/main" id="{00000000-0008-0000-0800-00004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155</xdr:row>
          <xdr:rowOff>0</xdr:rowOff>
        </xdr:from>
        <xdr:to>
          <xdr:col>4</xdr:col>
          <xdr:colOff>19050</xdr:colOff>
          <xdr:row>156</xdr:row>
          <xdr:rowOff>9525</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8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0</xdr:rowOff>
        </xdr:from>
        <xdr:to>
          <xdr:col>6</xdr:col>
          <xdr:colOff>28575</xdr:colOff>
          <xdr:row>156</xdr:row>
          <xdr:rowOff>9525</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8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152</xdr:row>
          <xdr:rowOff>190500</xdr:rowOff>
        </xdr:from>
        <xdr:to>
          <xdr:col>2</xdr:col>
          <xdr:colOff>28575</xdr:colOff>
          <xdr:row>154</xdr:row>
          <xdr:rowOff>0</xdr:rowOff>
        </xdr:to>
        <xdr:sp macro="" textlink="">
          <xdr:nvSpPr>
            <xdr:cNvPr id="10577" name="Check Box 337" hidden="1">
              <a:extLst>
                <a:ext uri="{63B3BB69-23CF-44E3-9099-C40C66FF867C}">
                  <a14:compatExt spid="_x0000_s10577"/>
                </a:ext>
                <a:ext uri="{FF2B5EF4-FFF2-40B4-BE49-F238E27FC236}">
                  <a16:creationId xmlns:a16="http://schemas.microsoft.com/office/drawing/2014/main" id="{00000000-0008-0000-08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151</xdr:row>
          <xdr:rowOff>180975</xdr:rowOff>
        </xdr:from>
        <xdr:to>
          <xdr:col>2</xdr:col>
          <xdr:colOff>47625</xdr:colOff>
          <xdr:row>153</xdr:row>
          <xdr:rowOff>28575</xdr:rowOff>
        </xdr:to>
        <xdr:sp macro="" textlink="">
          <xdr:nvSpPr>
            <xdr:cNvPr id="10578" name="Check Box 338" hidden="1">
              <a:extLst>
                <a:ext uri="{63B3BB69-23CF-44E3-9099-C40C66FF867C}">
                  <a14:compatExt spid="_x0000_s10578"/>
                </a:ext>
                <a:ext uri="{FF2B5EF4-FFF2-40B4-BE49-F238E27FC236}">
                  <a16:creationId xmlns:a16="http://schemas.microsoft.com/office/drawing/2014/main" id="{00000000-0008-0000-0800-00005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180975</xdr:rowOff>
        </xdr:from>
        <xdr:to>
          <xdr:col>4</xdr:col>
          <xdr:colOff>47625</xdr:colOff>
          <xdr:row>153</xdr:row>
          <xdr:rowOff>28575</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8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180975</xdr:rowOff>
        </xdr:from>
        <xdr:to>
          <xdr:col>6</xdr:col>
          <xdr:colOff>47625</xdr:colOff>
          <xdr:row>153</xdr:row>
          <xdr:rowOff>28575</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8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151</xdr:row>
          <xdr:rowOff>180975</xdr:rowOff>
        </xdr:from>
        <xdr:to>
          <xdr:col>8</xdr:col>
          <xdr:colOff>47625</xdr:colOff>
          <xdr:row>153</xdr:row>
          <xdr:rowOff>28575</xdr:rowOff>
        </xdr:to>
        <xdr:sp macro="" textlink="">
          <xdr:nvSpPr>
            <xdr:cNvPr id="10581" name="Check Box 341" hidden="1">
              <a:extLst>
                <a:ext uri="{63B3BB69-23CF-44E3-9099-C40C66FF867C}">
                  <a14:compatExt spid="_x0000_s10581"/>
                </a:ext>
                <a:ext uri="{FF2B5EF4-FFF2-40B4-BE49-F238E27FC236}">
                  <a16:creationId xmlns:a16="http://schemas.microsoft.com/office/drawing/2014/main" id="{00000000-0008-0000-0800-00005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151</xdr:row>
          <xdr:rowOff>180975</xdr:rowOff>
        </xdr:from>
        <xdr:to>
          <xdr:col>10</xdr:col>
          <xdr:colOff>47625</xdr:colOff>
          <xdr:row>153</xdr:row>
          <xdr:rowOff>28575</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8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159</xdr:row>
          <xdr:rowOff>190500</xdr:rowOff>
        </xdr:from>
        <xdr:to>
          <xdr:col>2</xdr:col>
          <xdr:colOff>28575</xdr:colOff>
          <xdr:row>161</xdr:row>
          <xdr:rowOff>9525</xdr:rowOff>
        </xdr:to>
        <xdr:sp macro="" textlink="">
          <xdr:nvSpPr>
            <xdr:cNvPr id="10583" name="Check Box 343" hidden="1">
              <a:extLst>
                <a:ext uri="{63B3BB69-23CF-44E3-9099-C40C66FF867C}">
                  <a14:compatExt spid="_x0000_s10583"/>
                </a:ext>
                <a:ext uri="{FF2B5EF4-FFF2-40B4-BE49-F238E27FC236}">
                  <a16:creationId xmlns:a16="http://schemas.microsoft.com/office/drawing/2014/main" id="{00000000-0008-0000-08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171450</xdr:rowOff>
        </xdr:from>
        <xdr:to>
          <xdr:col>2</xdr:col>
          <xdr:colOff>38100</xdr:colOff>
          <xdr:row>160</xdr:row>
          <xdr:rowOff>19050</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8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159</xdr:row>
          <xdr:rowOff>190500</xdr:rowOff>
        </xdr:from>
        <xdr:to>
          <xdr:col>4</xdr:col>
          <xdr:colOff>19050</xdr:colOff>
          <xdr:row>161</xdr:row>
          <xdr:rowOff>9525</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8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159</xdr:row>
          <xdr:rowOff>190500</xdr:rowOff>
        </xdr:from>
        <xdr:to>
          <xdr:col>6</xdr:col>
          <xdr:colOff>28575</xdr:colOff>
          <xdr:row>161</xdr:row>
          <xdr:rowOff>9525</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8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159</xdr:row>
          <xdr:rowOff>190500</xdr:rowOff>
        </xdr:from>
        <xdr:to>
          <xdr:col>8</xdr:col>
          <xdr:colOff>28575</xdr:colOff>
          <xdr:row>161</xdr:row>
          <xdr:rowOff>9525</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8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159</xdr:row>
          <xdr:rowOff>190500</xdr:rowOff>
        </xdr:from>
        <xdr:to>
          <xdr:col>10</xdr:col>
          <xdr:colOff>28575</xdr:colOff>
          <xdr:row>161</xdr:row>
          <xdr:rowOff>9525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8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190500</xdr:rowOff>
        </xdr:from>
        <xdr:to>
          <xdr:col>2</xdr:col>
          <xdr:colOff>19050</xdr:colOff>
          <xdr:row>158</xdr:row>
          <xdr:rowOff>0</xdr:rowOff>
        </xdr:to>
        <xdr:sp macro="" textlink="">
          <xdr:nvSpPr>
            <xdr:cNvPr id="10589" name="Check Box 349" hidden="1">
              <a:extLst>
                <a:ext uri="{63B3BB69-23CF-44E3-9099-C40C66FF867C}">
                  <a14:compatExt spid="_x0000_s10589"/>
                </a:ext>
                <a:ext uri="{FF2B5EF4-FFF2-40B4-BE49-F238E27FC236}">
                  <a16:creationId xmlns:a16="http://schemas.microsoft.com/office/drawing/2014/main" id="{00000000-0008-0000-08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180975</xdr:rowOff>
        </xdr:from>
        <xdr:to>
          <xdr:col>2</xdr:col>
          <xdr:colOff>38100</xdr:colOff>
          <xdr:row>157</xdr:row>
          <xdr:rowOff>28575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8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156</xdr:row>
          <xdr:rowOff>190500</xdr:rowOff>
        </xdr:from>
        <xdr:to>
          <xdr:col>4</xdr:col>
          <xdr:colOff>19050</xdr:colOff>
          <xdr:row>158</xdr:row>
          <xdr:rowOff>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8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190500</xdr:rowOff>
        </xdr:from>
        <xdr:to>
          <xdr:col>6</xdr:col>
          <xdr:colOff>28575</xdr:colOff>
          <xdr:row>158</xdr:row>
          <xdr:rowOff>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8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156</xdr:row>
          <xdr:rowOff>190500</xdr:rowOff>
        </xdr:from>
        <xdr:to>
          <xdr:col>8</xdr:col>
          <xdr:colOff>28575</xdr:colOff>
          <xdr:row>158</xdr:row>
          <xdr:rowOff>0</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8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156</xdr:row>
          <xdr:rowOff>190500</xdr:rowOff>
        </xdr:from>
        <xdr:to>
          <xdr:col>10</xdr:col>
          <xdr:colOff>28575</xdr:colOff>
          <xdr:row>158</xdr:row>
          <xdr:rowOff>0</xdr:rowOff>
        </xdr:to>
        <xdr:sp macro="" textlink="">
          <xdr:nvSpPr>
            <xdr:cNvPr id="10594" name="Check Box 354" hidden="1">
              <a:extLst>
                <a:ext uri="{63B3BB69-23CF-44E3-9099-C40C66FF867C}">
                  <a14:compatExt spid="_x0000_s10594"/>
                </a:ext>
                <a:ext uri="{FF2B5EF4-FFF2-40B4-BE49-F238E27FC236}">
                  <a16:creationId xmlns:a16="http://schemas.microsoft.com/office/drawing/2014/main" id="{00000000-0008-0000-08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190500</xdr:rowOff>
        </xdr:from>
        <xdr:to>
          <xdr:col>2</xdr:col>
          <xdr:colOff>38100</xdr:colOff>
          <xdr:row>164</xdr:row>
          <xdr:rowOff>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8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161</xdr:row>
          <xdr:rowOff>180975</xdr:rowOff>
        </xdr:from>
        <xdr:to>
          <xdr:col>2</xdr:col>
          <xdr:colOff>47625</xdr:colOff>
          <xdr:row>163</xdr:row>
          <xdr:rowOff>28575</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8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190500</xdr:rowOff>
        </xdr:from>
        <xdr:to>
          <xdr:col>2</xdr:col>
          <xdr:colOff>19050</xdr:colOff>
          <xdr:row>165</xdr:row>
          <xdr:rowOff>0</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8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190500</xdr:rowOff>
        </xdr:from>
        <xdr:to>
          <xdr:col>2</xdr:col>
          <xdr:colOff>38100</xdr:colOff>
          <xdr:row>162</xdr:row>
          <xdr:rowOff>0</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8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160</xdr:row>
          <xdr:rowOff>190500</xdr:rowOff>
        </xdr:from>
        <xdr:to>
          <xdr:col>4</xdr:col>
          <xdr:colOff>19050</xdr:colOff>
          <xdr:row>162</xdr:row>
          <xdr:rowOff>0</xdr:rowOff>
        </xdr:to>
        <xdr:sp macro="" textlink="">
          <xdr:nvSpPr>
            <xdr:cNvPr id="10599" name="Check Box 359" hidden="1">
              <a:extLst>
                <a:ext uri="{63B3BB69-23CF-44E3-9099-C40C66FF867C}">
                  <a14:compatExt spid="_x0000_s10599"/>
                </a:ext>
                <a:ext uri="{FF2B5EF4-FFF2-40B4-BE49-F238E27FC236}">
                  <a16:creationId xmlns:a16="http://schemas.microsoft.com/office/drawing/2014/main" id="{00000000-0008-0000-08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160</xdr:row>
          <xdr:rowOff>190500</xdr:rowOff>
        </xdr:from>
        <xdr:to>
          <xdr:col>6</xdr:col>
          <xdr:colOff>28575</xdr:colOff>
          <xdr:row>162</xdr:row>
          <xdr:rowOff>0</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8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0</xdr:rowOff>
        </xdr:from>
        <xdr:to>
          <xdr:col>8</xdr:col>
          <xdr:colOff>19050</xdr:colOff>
          <xdr:row>162</xdr:row>
          <xdr:rowOff>9525</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8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160</xdr:row>
          <xdr:rowOff>190500</xdr:rowOff>
        </xdr:from>
        <xdr:to>
          <xdr:col>10</xdr:col>
          <xdr:colOff>28575</xdr:colOff>
          <xdr:row>162</xdr:row>
          <xdr:rowOff>0</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8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0</xdr:rowOff>
        </xdr:from>
        <xdr:to>
          <xdr:col>4</xdr:col>
          <xdr:colOff>28575</xdr:colOff>
          <xdr:row>163</xdr:row>
          <xdr:rowOff>9525</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8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161</xdr:row>
          <xdr:rowOff>190500</xdr:rowOff>
        </xdr:from>
        <xdr:to>
          <xdr:col>6</xdr:col>
          <xdr:colOff>19050</xdr:colOff>
          <xdr:row>163</xdr:row>
          <xdr:rowOff>0</xdr:rowOff>
        </xdr:to>
        <xdr:sp macro="" textlink="">
          <xdr:nvSpPr>
            <xdr:cNvPr id="10604" name="Check Box 364" hidden="1">
              <a:extLst>
                <a:ext uri="{63B3BB69-23CF-44E3-9099-C40C66FF867C}">
                  <a14:compatExt spid="_x0000_s10604"/>
                </a:ext>
                <a:ext uri="{FF2B5EF4-FFF2-40B4-BE49-F238E27FC236}">
                  <a16:creationId xmlns:a16="http://schemas.microsoft.com/office/drawing/2014/main" id="{00000000-0008-0000-08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190500</xdr:rowOff>
        </xdr:from>
        <xdr:to>
          <xdr:col>8</xdr:col>
          <xdr:colOff>28575</xdr:colOff>
          <xdr:row>163</xdr:row>
          <xdr:rowOff>0</xdr:rowOff>
        </xdr:to>
        <xdr:sp macro="" textlink="">
          <xdr:nvSpPr>
            <xdr:cNvPr id="10605" name="Check Box 365" hidden="1">
              <a:extLst>
                <a:ext uri="{63B3BB69-23CF-44E3-9099-C40C66FF867C}">
                  <a14:compatExt spid="_x0000_s10605"/>
                </a:ext>
                <a:ext uri="{FF2B5EF4-FFF2-40B4-BE49-F238E27FC236}">
                  <a16:creationId xmlns:a16="http://schemas.microsoft.com/office/drawing/2014/main" id="{00000000-0008-0000-08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161</xdr:row>
          <xdr:rowOff>190500</xdr:rowOff>
        </xdr:from>
        <xdr:to>
          <xdr:col>10</xdr:col>
          <xdr:colOff>19050</xdr:colOff>
          <xdr:row>163</xdr:row>
          <xdr:rowOff>0</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8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190500</xdr:rowOff>
        </xdr:from>
        <xdr:to>
          <xdr:col>6</xdr:col>
          <xdr:colOff>19050</xdr:colOff>
          <xdr:row>83</xdr:row>
          <xdr:rowOff>0</xdr:rowOff>
        </xdr:to>
        <xdr:sp macro="" textlink="">
          <xdr:nvSpPr>
            <xdr:cNvPr id="10607" name="Check Box 367" hidden="1">
              <a:extLst>
                <a:ext uri="{63B3BB69-23CF-44E3-9099-C40C66FF867C}">
                  <a14:compatExt spid="_x0000_s10607"/>
                </a:ext>
                <a:ext uri="{FF2B5EF4-FFF2-40B4-BE49-F238E27FC236}">
                  <a16:creationId xmlns:a16="http://schemas.microsoft.com/office/drawing/2014/main" id="{00000000-0008-0000-08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171450</xdr:rowOff>
        </xdr:from>
        <xdr:to>
          <xdr:col>2</xdr:col>
          <xdr:colOff>47625</xdr:colOff>
          <xdr:row>5</xdr:row>
          <xdr:rowOff>19050</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8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180975</xdr:rowOff>
        </xdr:from>
        <xdr:to>
          <xdr:col>6</xdr:col>
          <xdr:colOff>28575</xdr:colOff>
          <xdr:row>17</xdr:row>
          <xdr:rowOff>190500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8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171450</xdr:rowOff>
        </xdr:from>
        <xdr:to>
          <xdr:col>4</xdr:col>
          <xdr:colOff>47625</xdr:colOff>
          <xdr:row>44</xdr:row>
          <xdr:rowOff>19050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8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171450</xdr:rowOff>
        </xdr:from>
        <xdr:to>
          <xdr:col>6</xdr:col>
          <xdr:colOff>47625</xdr:colOff>
          <xdr:row>44</xdr:row>
          <xdr:rowOff>19050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8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171450</xdr:rowOff>
        </xdr:from>
        <xdr:to>
          <xdr:col>8</xdr:col>
          <xdr:colOff>47625</xdr:colOff>
          <xdr:row>44</xdr:row>
          <xdr:rowOff>19050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8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190500</xdr:rowOff>
        </xdr:from>
        <xdr:to>
          <xdr:col>10</xdr:col>
          <xdr:colOff>28575</xdr:colOff>
          <xdr:row>49</xdr:row>
          <xdr:rowOff>38100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8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47</xdr:row>
          <xdr:rowOff>180975</xdr:rowOff>
        </xdr:from>
        <xdr:to>
          <xdr:col>8</xdr:col>
          <xdr:colOff>9525</xdr:colOff>
          <xdr:row>49</xdr:row>
          <xdr:rowOff>28575</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8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171450</xdr:rowOff>
        </xdr:from>
        <xdr:to>
          <xdr:col>2</xdr:col>
          <xdr:colOff>47625</xdr:colOff>
          <xdr:row>50</xdr:row>
          <xdr:rowOff>19050</xdr:rowOff>
        </xdr:to>
        <xdr:sp macro="" textlink="">
          <xdr:nvSpPr>
            <xdr:cNvPr id="10615" name="Check Box 375" hidden="1">
              <a:extLst>
                <a:ext uri="{63B3BB69-23CF-44E3-9099-C40C66FF867C}">
                  <a14:compatExt spid="_x0000_s10615"/>
                </a:ext>
                <a:ext uri="{FF2B5EF4-FFF2-40B4-BE49-F238E27FC236}">
                  <a16:creationId xmlns:a16="http://schemas.microsoft.com/office/drawing/2014/main" id="{00000000-0008-0000-0800-00007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171450</xdr:rowOff>
        </xdr:from>
        <xdr:to>
          <xdr:col>2</xdr:col>
          <xdr:colOff>38100</xdr:colOff>
          <xdr:row>50</xdr:row>
          <xdr:rowOff>19050</xdr:rowOff>
        </xdr:to>
        <xdr:sp macro="" textlink="">
          <xdr:nvSpPr>
            <xdr:cNvPr id="10616" name="Check Box 376" hidden="1">
              <a:extLst>
                <a:ext uri="{63B3BB69-23CF-44E3-9099-C40C66FF867C}">
                  <a14:compatExt spid="_x0000_s10616"/>
                </a:ext>
                <a:ext uri="{FF2B5EF4-FFF2-40B4-BE49-F238E27FC236}">
                  <a16:creationId xmlns:a16="http://schemas.microsoft.com/office/drawing/2014/main" id="{00000000-0008-0000-0800-00007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180975</xdr:rowOff>
        </xdr:from>
        <xdr:to>
          <xdr:col>6</xdr:col>
          <xdr:colOff>28575</xdr:colOff>
          <xdr:row>90</xdr:row>
          <xdr:rowOff>190500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8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171450</xdr:rowOff>
        </xdr:from>
        <xdr:to>
          <xdr:col>2</xdr:col>
          <xdr:colOff>28575</xdr:colOff>
          <xdr:row>122</xdr:row>
          <xdr:rowOff>19050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8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137</xdr:row>
          <xdr:rowOff>190500</xdr:rowOff>
        </xdr:from>
        <xdr:to>
          <xdr:col>2</xdr:col>
          <xdr:colOff>28575</xdr:colOff>
          <xdr:row>139</xdr:row>
          <xdr:rowOff>0</xdr:rowOff>
        </xdr:to>
        <xdr:sp macro="" textlink="">
          <xdr:nvSpPr>
            <xdr:cNvPr id="10619" name="Check Box 379" hidden="1">
              <a:extLst>
                <a:ext uri="{63B3BB69-23CF-44E3-9099-C40C66FF867C}">
                  <a14:compatExt spid="_x0000_s10619"/>
                </a:ext>
                <a:ext uri="{FF2B5EF4-FFF2-40B4-BE49-F238E27FC236}">
                  <a16:creationId xmlns:a16="http://schemas.microsoft.com/office/drawing/2014/main" id="{00000000-0008-0000-08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137</xdr:row>
          <xdr:rowOff>190500</xdr:rowOff>
        </xdr:from>
        <xdr:to>
          <xdr:col>4</xdr:col>
          <xdr:colOff>19050</xdr:colOff>
          <xdr:row>139</xdr:row>
          <xdr:rowOff>0</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8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0</xdr:rowOff>
        </xdr:from>
        <xdr:to>
          <xdr:col>4</xdr:col>
          <xdr:colOff>28575</xdr:colOff>
          <xdr:row>163</xdr:row>
          <xdr:rowOff>9525</xdr:rowOff>
        </xdr:to>
        <xdr:sp macro="" textlink="">
          <xdr:nvSpPr>
            <xdr:cNvPr id="10621" name="Check Box 381" hidden="1">
              <a:extLst>
                <a:ext uri="{63B3BB69-23CF-44E3-9099-C40C66FF867C}">
                  <a14:compatExt spid="_x0000_s10621"/>
                </a:ext>
                <a:ext uri="{FF2B5EF4-FFF2-40B4-BE49-F238E27FC236}">
                  <a16:creationId xmlns:a16="http://schemas.microsoft.com/office/drawing/2014/main" id="{00000000-0008-0000-08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190500</xdr:rowOff>
        </xdr:from>
        <xdr:to>
          <xdr:col>4</xdr:col>
          <xdr:colOff>28575</xdr:colOff>
          <xdr:row>164</xdr:row>
          <xdr:rowOff>0</xdr:rowOff>
        </xdr:to>
        <xdr:sp macro="" textlink="">
          <xdr:nvSpPr>
            <xdr:cNvPr id="10622" name="Check Box 382" hidden="1">
              <a:extLst>
                <a:ext uri="{63B3BB69-23CF-44E3-9099-C40C66FF867C}">
                  <a14:compatExt spid="_x0000_s10622"/>
                </a:ext>
                <a:ext uri="{FF2B5EF4-FFF2-40B4-BE49-F238E27FC236}">
                  <a16:creationId xmlns:a16="http://schemas.microsoft.com/office/drawing/2014/main" id="{00000000-0008-0000-0800-00007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157</xdr:row>
          <xdr:rowOff>190500</xdr:rowOff>
        </xdr:from>
        <xdr:to>
          <xdr:col>2</xdr:col>
          <xdr:colOff>9525</xdr:colOff>
          <xdr:row>159</xdr:row>
          <xdr:rowOff>0</xdr:rowOff>
        </xdr:to>
        <xdr:sp macro="" textlink="">
          <xdr:nvSpPr>
            <xdr:cNvPr id="10623" name="Check Box 383" hidden="1">
              <a:extLst>
                <a:ext uri="{63B3BB69-23CF-44E3-9099-C40C66FF867C}">
                  <a14:compatExt spid="_x0000_s10623"/>
                </a:ext>
                <a:ext uri="{FF2B5EF4-FFF2-40B4-BE49-F238E27FC236}">
                  <a16:creationId xmlns:a16="http://schemas.microsoft.com/office/drawing/2014/main" id="{00000000-0008-0000-0800-00007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190500</xdr:rowOff>
        </xdr:from>
        <xdr:to>
          <xdr:col>6</xdr:col>
          <xdr:colOff>28575</xdr:colOff>
          <xdr:row>139</xdr:row>
          <xdr:rowOff>0</xdr:rowOff>
        </xdr:to>
        <xdr:sp macro="" textlink="">
          <xdr:nvSpPr>
            <xdr:cNvPr id="10624" name="Check Box 384" hidden="1">
              <a:extLst>
                <a:ext uri="{63B3BB69-23CF-44E3-9099-C40C66FF867C}">
                  <a14:compatExt spid="_x0000_s10624"/>
                </a:ext>
                <a:ext uri="{FF2B5EF4-FFF2-40B4-BE49-F238E27FC236}">
                  <a16:creationId xmlns:a16="http://schemas.microsoft.com/office/drawing/2014/main" id="{00000000-0008-0000-0800-00008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137</xdr:row>
          <xdr:rowOff>190500</xdr:rowOff>
        </xdr:from>
        <xdr:to>
          <xdr:col>2</xdr:col>
          <xdr:colOff>28575</xdr:colOff>
          <xdr:row>139</xdr:row>
          <xdr:rowOff>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8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137</xdr:row>
          <xdr:rowOff>190500</xdr:rowOff>
        </xdr:from>
        <xdr:to>
          <xdr:col>4</xdr:col>
          <xdr:colOff>19050</xdr:colOff>
          <xdr:row>139</xdr:row>
          <xdr:rowOff>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8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190500</xdr:rowOff>
        </xdr:from>
        <xdr:to>
          <xdr:col>6</xdr:col>
          <xdr:colOff>28575</xdr:colOff>
          <xdr:row>139</xdr:row>
          <xdr:rowOff>0</xdr:rowOff>
        </xdr:to>
        <xdr:sp macro="" textlink="">
          <xdr:nvSpPr>
            <xdr:cNvPr id="10627" name="Check Box 387" hidden="1">
              <a:extLst>
                <a:ext uri="{63B3BB69-23CF-44E3-9099-C40C66FF867C}">
                  <a14:compatExt spid="_x0000_s10627"/>
                </a:ext>
                <a:ext uri="{FF2B5EF4-FFF2-40B4-BE49-F238E27FC236}">
                  <a16:creationId xmlns:a16="http://schemas.microsoft.com/office/drawing/2014/main" id="{00000000-0008-0000-0800-00008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137</xdr:row>
          <xdr:rowOff>190500</xdr:rowOff>
        </xdr:from>
        <xdr:to>
          <xdr:col>8</xdr:col>
          <xdr:colOff>28575</xdr:colOff>
          <xdr:row>139</xdr:row>
          <xdr:rowOff>0</xdr:rowOff>
        </xdr:to>
        <xdr:sp macro="" textlink="">
          <xdr:nvSpPr>
            <xdr:cNvPr id="10628" name="Check Box 388" hidden="1">
              <a:extLst>
                <a:ext uri="{63B3BB69-23CF-44E3-9099-C40C66FF867C}">
                  <a14:compatExt spid="_x0000_s10628"/>
                </a:ext>
                <a:ext uri="{FF2B5EF4-FFF2-40B4-BE49-F238E27FC236}">
                  <a16:creationId xmlns:a16="http://schemas.microsoft.com/office/drawing/2014/main" id="{00000000-0008-0000-0800-00008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171450</xdr:rowOff>
        </xdr:from>
        <xdr:to>
          <xdr:col>2</xdr:col>
          <xdr:colOff>47625</xdr:colOff>
          <xdr:row>151</xdr:row>
          <xdr:rowOff>19050</xdr:rowOff>
        </xdr:to>
        <xdr:sp macro="" textlink="">
          <xdr:nvSpPr>
            <xdr:cNvPr id="10629" name="Check Box 389" hidden="1">
              <a:extLst>
                <a:ext uri="{63B3BB69-23CF-44E3-9099-C40C66FF867C}">
                  <a14:compatExt spid="_x0000_s10629"/>
                </a:ext>
                <a:ext uri="{FF2B5EF4-FFF2-40B4-BE49-F238E27FC236}">
                  <a16:creationId xmlns:a16="http://schemas.microsoft.com/office/drawing/2014/main" id="{00000000-0008-0000-0800-00008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0</xdr:rowOff>
        </xdr:from>
        <xdr:to>
          <xdr:col>2</xdr:col>
          <xdr:colOff>28575</xdr:colOff>
          <xdr:row>150</xdr:row>
          <xdr:rowOff>9525</xdr:rowOff>
        </xdr:to>
        <xdr:sp macro="" textlink="">
          <xdr:nvSpPr>
            <xdr:cNvPr id="10630" name="Check Box 390" hidden="1">
              <a:extLst>
                <a:ext uri="{63B3BB69-23CF-44E3-9099-C40C66FF867C}">
                  <a14:compatExt spid="_x0000_s10630"/>
                </a:ext>
                <a:ext uri="{FF2B5EF4-FFF2-40B4-BE49-F238E27FC236}">
                  <a16:creationId xmlns:a16="http://schemas.microsoft.com/office/drawing/2014/main" id="{00000000-0008-0000-0800-00008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157</xdr:row>
          <xdr:rowOff>190500</xdr:rowOff>
        </xdr:from>
        <xdr:to>
          <xdr:col>4</xdr:col>
          <xdr:colOff>19050</xdr:colOff>
          <xdr:row>159</xdr:row>
          <xdr:rowOff>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8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171450</xdr:rowOff>
        </xdr:from>
        <xdr:to>
          <xdr:col>10</xdr:col>
          <xdr:colOff>47625</xdr:colOff>
          <xdr:row>44</xdr:row>
          <xdr:rowOff>19050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8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171450</xdr:rowOff>
        </xdr:from>
        <xdr:to>
          <xdr:col>4</xdr:col>
          <xdr:colOff>38100</xdr:colOff>
          <xdr:row>50</xdr:row>
          <xdr:rowOff>19050</xdr:rowOff>
        </xdr:to>
        <xdr:sp macro="" textlink="">
          <xdr:nvSpPr>
            <xdr:cNvPr id="10633" name="Check Box 393" hidden="1">
              <a:extLst>
                <a:ext uri="{63B3BB69-23CF-44E3-9099-C40C66FF867C}">
                  <a14:compatExt spid="_x0000_s10633"/>
                </a:ext>
                <a:ext uri="{FF2B5EF4-FFF2-40B4-BE49-F238E27FC236}">
                  <a16:creationId xmlns:a16="http://schemas.microsoft.com/office/drawing/2014/main" id="{00000000-0008-0000-08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ysClr val="windowText" lastClr="000000"/>
          </a:solidFill>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26.xml"/><Relationship Id="rId299" Type="http://schemas.openxmlformats.org/officeDocument/2006/relationships/ctrlProp" Target="../ctrlProps/ctrlProp308.xml"/><Relationship Id="rId21" Type="http://schemas.openxmlformats.org/officeDocument/2006/relationships/ctrlProp" Target="../ctrlProps/ctrlProp30.xml"/><Relationship Id="rId42" Type="http://schemas.openxmlformats.org/officeDocument/2006/relationships/ctrlProp" Target="../ctrlProps/ctrlProp51.xml"/><Relationship Id="rId63" Type="http://schemas.openxmlformats.org/officeDocument/2006/relationships/ctrlProp" Target="../ctrlProps/ctrlProp72.xml"/><Relationship Id="rId84" Type="http://schemas.openxmlformats.org/officeDocument/2006/relationships/ctrlProp" Target="../ctrlProps/ctrlProp93.xml"/><Relationship Id="rId138" Type="http://schemas.openxmlformats.org/officeDocument/2006/relationships/ctrlProp" Target="../ctrlProps/ctrlProp147.xml"/><Relationship Id="rId159" Type="http://schemas.openxmlformats.org/officeDocument/2006/relationships/ctrlProp" Target="../ctrlProps/ctrlProp168.xml"/><Relationship Id="rId324" Type="http://schemas.openxmlformats.org/officeDocument/2006/relationships/ctrlProp" Target="../ctrlProps/ctrlProp333.xml"/><Relationship Id="rId345" Type="http://schemas.openxmlformats.org/officeDocument/2006/relationships/ctrlProp" Target="../ctrlProps/ctrlProp354.xml"/><Relationship Id="rId366" Type="http://schemas.openxmlformats.org/officeDocument/2006/relationships/ctrlProp" Target="../ctrlProps/ctrlProp375.xml"/><Relationship Id="rId387" Type="http://schemas.openxmlformats.org/officeDocument/2006/relationships/ctrlProp" Target="../ctrlProps/ctrlProp396.xml"/><Relationship Id="rId170" Type="http://schemas.openxmlformats.org/officeDocument/2006/relationships/ctrlProp" Target="../ctrlProps/ctrlProp179.xml"/><Relationship Id="rId191" Type="http://schemas.openxmlformats.org/officeDocument/2006/relationships/ctrlProp" Target="../ctrlProps/ctrlProp200.xml"/><Relationship Id="rId205" Type="http://schemas.openxmlformats.org/officeDocument/2006/relationships/ctrlProp" Target="../ctrlProps/ctrlProp214.xml"/><Relationship Id="rId226" Type="http://schemas.openxmlformats.org/officeDocument/2006/relationships/ctrlProp" Target="../ctrlProps/ctrlProp235.xml"/><Relationship Id="rId247" Type="http://schemas.openxmlformats.org/officeDocument/2006/relationships/ctrlProp" Target="../ctrlProps/ctrlProp256.xml"/><Relationship Id="rId107" Type="http://schemas.openxmlformats.org/officeDocument/2006/relationships/ctrlProp" Target="../ctrlProps/ctrlProp116.xml"/><Relationship Id="rId268" Type="http://schemas.openxmlformats.org/officeDocument/2006/relationships/ctrlProp" Target="../ctrlProps/ctrlProp277.xml"/><Relationship Id="rId289" Type="http://schemas.openxmlformats.org/officeDocument/2006/relationships/ctrlProp" Target="../ctrlProps/ctrlProp298.xml"/><Relationship Id="rId11" Type="http://schemas.openxmlformats.org/officeDocument/2006/relationships/ctrlProp" Target="../ctrlProps/ctrlProp20.xml"/><Relationship Id="rId32" Type="http://schemas.openxmlformats.org/officeDocument/2006/relationships/ctrlProp" Target="../ctrlProps/ctrlProp41.xml"/><Relationship Id="rId53" Type="http://schemas.openxmlformats.org/officeDocument/2006/relationships/ctrlProp" Target="../ctrlProps/ctrlProp62.xml"/><Relationship Id="rId74" Type="http://schemas.openxmlformats.org/officeDocument/2006/relationships/ctrlProp" Target="../ctrlProps/ctrlProp83.xml"/><Relationship Id="rId128" Type="http://schemas.openxmlformats.org/officeDocument/2006/relationships/ctrlProp" Target="../ctrlProps/ctrlProp137.xml"/><Relationship Id="rId149" Type="http://schemas.openxmlformats.org/officeDocument/2006/relationships/ctrlProp" Target="../ctrlProps/ctrlProp158.xml"/><Relationship Id="rId314" Type="http://schemas.openxmlformats.org/officeDocument/2006/relationships/ctrlProp" Target="../ctrlProps/ctrlProp323.xml"/><Relationship Id="rId335" Type="http://schemas.openxmlformats.org/officeDocument/2006/relationships/ctrlProp" Target="../ctrlProps/ctrlProp344.xml"/><Relationship Id="rId356" Type="http://schemas.openxmlformats.org/officeDocument/2006/relationships/ctrlProp" Target="../ctrlProps/ctrlProp365.xml"/><Relationship Id="rId377" Type="http://schemas.openxmlformats.org/officeDocument/2006/relationships/ctrlProp" Target="../ctrlProps/ctrlProp386.xml"/><Relationship Id="rId5" Type="http://schemas.openxmlformats.org/officeDocument/2006/relationships/ctrlProp" Target="../ctrlProps/ctrlProp14.xml"/><Relationship Id="rId95" Type="http://schemas.openxmlformats.org/officeDocument/2006/relationships/ctrlProp" Target="../ctrlProps/ctrlProp104.xml"/><Relationship Id="rId160" Type="http://schemas.openxmlformats.org/officeDocument/2006/relationships/ctrlProp" Target="../ctrlProps/ctrlProp169.xml"/><Relationship Id="rId181" Type="http://schemas.openxmlformats.org/officeDocument/2006/relationships/ctrlProp" Target="../ctrlProps/ctrlProp190.xml"/><Relationship Id="rId216" Type="http://schemas.openxmlformats.org/officeDocument/2006/relationships/ctrlProp" Target="../ctrlProps/ctrlProp225.xml"/><Relationship Id="rId237" Type="http://schemas.openxmlformats.org/officeDocument/2006/relationships/ctrlProp" Target="../ctrlProps/ctrlProp246.xml"/><Relationship Id="rId258" Type="http://schemas.openxmlformats.org/officeDocument/2006/relationships/ctrlProp" Target="../ctrlProps/ctrlProp267.xml"/><Relationship Id="rId279" Type="http://schemas.openxmlformats.org/officeDocument/2006/relationships/ctrlProp" Target="../ctrlProps/ctrlProp288.xml"/><Relationship Id="rId22" Type="http://schemas.openxmlformats.org/officeDocument/2006/relationships/ctrlProp" Target="../ctrlProps/ctrlProp31.xml"/><Relationship Id="rId43" Type="http://schemas.openxmlformats.org/officeDocument/2006/relationships/ctrlProp" Target="../ctrlProps/ctrlProp52.xml"/><Relationship Id="rId64" Type="http://schemas.openxmlformats.org/officeDocument/2006/relationships/ctrlProp" Target="../ctrlProps/ctrlProp73.xml"/><Relationship Id="rId118" Type="http://schemas.openxmlformats.org/officeDocument/2006/relationships/ctrlProp" Target="../ctrlProps/ctrlProp127.xml"/><Relationship Id="rId139" Type="http://schemas.openxmlformats.org/officeDocument/2006/relationships/ctrlProp" Target="../ctrlProps/ctrlProp148.xml"/><Relationship Id="rId290" Type="http://schemas.openxmlformats.org/officeDocument/2006/relationships/ctrlProp" Target="../ctrlProps/ctrlProp299.xml"/><Relationship Id="rId304" Type="http://schemas.openxmlformats.org/officeDocument/2006/relationships/ctrlProp" Target="../ctrlProps/ctrlProp313.xml"/><Relationship Id="rId325" Type="http://schemas.openxmlformats.org/officeDocument/2006/relationships/ctrlProp" Target="../ctrlProps/ctrlProp334.xml"/><Relationship Id="rId346" Type="http://schemas.openxmlformats.org/officeDocument/2006/relationships/ctrlProp" Target="../ctrlProps/ctrlProp355.xml"/><Relationship Id="rId367" Type="http://schemas.openxmlformats.org/officeDocument/2006/relationships/ctrlProp" Target="../ctrlProps/ctrlProp376.xml"/><Relationship Id="rId388" Type="http://schemas.openxmlformats.org/officeDocument/2006/relationships/ctrlProp" Target="../ctrlProps/ctrlProp397.xml"/><Relationship Id="rId85" Type="http://schemas.openxmlformats.org/officeDocument/2006/relationships/ctrlProp" Target="../ctrlProps/ctrlProp94.xml"/><Relationship Id="rId150" Type="http://schemas.openxmlformats.org/officeDocument/2006/relationships/ctrlProp" Target="../ctrlProps/ctrlProp159.xml"/><Relationship Id="rId171" Type="http://schemas.openxmlformats.org/officeDocument/2006/relationships/ctrlProp" Target="../ctrlProps/ctrlProp180.xml"/><Relationship Id="rId192" Type="http://schemas.openxmlformats.org/officeDocument/2006/relationships/ctrlProp" Target="../ctrlProps/ctrlProp201.xml"/><Relationship Id="rId206" Type="http://schemas.openxmlformats.org/officeDocument/2006/relationships/ctrlProp" Target="../ctrlProps/ctrlProp215.xml"/><Relationship Id="rId227" Type="http://schemas.openxmlformats.org/officeDocument/2006/relationships/ctrlProp" Target="../ctrlProps/ctrlProp236.xml"/><Relationship Id="rId248" Type="http://schemas.openxmlformats.org/officeDocument/2006/relationships/ctrlProp" Target="../ctrlProps/ctrlProp257.xml"/><Relationship Id="rId269" Type="http://schemas.openxmlformats.org/officeDocument/2006/relationships/ctrlProp" Target="../ctrlProps/ctrlProp278.xml"/><Relationship Id="rId12" Type="http://schemas.openxmlformats.org/officeDocument/2006/relationships/ctrlProp" Target="../ctrlProps/ctrlProp21.xml"/><Relationship Id="rId33" Type="http://schemas.openxmlformats.org/officeDocument/2006/relationships/ctrlProp" Target="../ctrlProps/ctrlProp42.xml"/><Relationship Id="rId108" Type="http://schemas.openxmlformats.org/officeDocument/2006/relationships/ctrlProp" Target="../ctrlProps/ctrlProp117.xml"/><Relationship Id="rId129" Type="http://schemas.openxmlformats.org/officeDocument/2006/relationships/ctrlProp" Target="../ctrlProps/ctrlProp138.xml"/><Relationship Id="rId280" Type="http://schemas.openxmlformats.org/officeDocument/2006/relationships/ctrlProp" Target="../ctrlProps/ctrlProp289.xml"/><Relationship Id="rId315" Type="http://schemas.openxmlformats.org/officeDocument/2006/relationships/ctrlProp" Target="../ctrlProps/ctrlProp324.xml"/><Relationship Id="rId336" Type="http://schemas.openxmlformats.org/officeDocument/2006/relationships/ctrlProp" Target="../ctrlProps/ctrlProp345.xml"/><Relationship Id="rId357" Type="http://schemas.openxmlformats.org/officeDocument/2006/relationships/ctrlProp" Target="../ctrlProps/ctrlProp366.xml"/><Relationship Id="rId54" Type="http://schemas.openxmlformats.org/officeDocument/2006/relationships/ctrlProp" Target="../ctrlProps/ctrlProp63.xml"/><Relationship Id="rId75" Type="http://schemas.openxmlformats.org/officeDocument/2006/relationships/ctrlProp" Target="../ctrlProps/ctrlProp84.xml"/><Relationship Id="rId96" Type="http://schemas.openxmlformats.org/officeDocument/2006/relationships/ctrlProp" Target="../ctrlProps/ctrlProp105.xml"/><Relationship Id="rId140" Type="http://schemas.openxmlformats.org/officeDocument/2006/relationships/ctrlProp" Target="../ctrlProps/ctrlProp149.xml"/><Relationship Id="rId161" Type="http://schemas.openxmlformats.org/officeDocument/2006/relationships/ctrlProp" Target="../ctrlProps/ctrlProp170.xml"/><Relationship Id="rId182" Type="http://schemas.openxmlformats.org/officeDocument/2006/relationships/ctrlProp" Target="../ctrlProps/ctrlProp191.xml"/><Relationship Id="rId217" Type="http://schemas.openxmlformats.org/officeDocument/2006/relationships/ctrlProp" Target="../ctrlProps/ctrlProp226.xml"/><Relationship Id="rId378" Type="http://schemas.openxmlformats.org/officeDocument/2006/relationships/ctrlProp" Target="../ctrlProps/ctrlProp387.xml"/><Relationship Id="rId6" Type="http://schemas.openxmlformats.org/officeDocument/2006/relationships/ctrlProp" Target="../ctrlProps/ctrlProp15.xml"/><Relationship Id="rId238" Type="http://schemas.openxmlformats.org/officeDocument/2006/relationships/ctrlProp" Target="../ctrlProps/ctrlProp247.xml"/><Relationship Id="rId259" Type="http://schemas.openxmlformats.org/officeDocument/2006/relationships/ctrlProp" Target="../ctrlProps/ctrlProp268.xml"/><Relationship Id="rId23" Type="http://schemas.openxmlformats.org/officeDocument/2006/relationships/ctrlProp" Target="../ctrlProps/ctrlProp32.xml"/><Relationship Id="rId119" Type="http://schemas.openxmlformats.org/officeDocument/2006/relationships/ctrlProp" Target="../ctrlProps/ctrlProp128.xml"/><Relationship Id="rId270" Type="http://schemas.openxmlformats.org/officeDocument/2006/relationships/ctrlProp" Target="../ctrlProps/ctrlProp279.xml"/><Relationship Id="rId291" Type="http://schemas.openxmlformats.org/officeDocument/2006/relationships/ctrlProp" Target="../ctrlProps/ctrlProp300.xml"/><Relationship Id="rId305" Type="http://schemas.openxmlformats.org/officeDocument/2006/relationships/ctrlProp" Target="../ctrlProps/ctrlProp314.xml"/><Relationship Id="rId326" Type="http://schemas.openxmlformats.org/officeDocument/2006/relationships/ctrlProp" Target="../ctrlProps/ctrlProp335.xml"/><Relationship Id="rId347" Type="http://schemas.openxmlformats.org/officeDocument/2006/relationships/ctrlProp" Target="../ctrlProps/ctrlProp356.xml"/><Relationship Id="rId44" Type="http://schemas.openxmlformats.org/officeDocument/2006/relationships/ctrlProp" Target="../ctrlProps/ctrlProp53.xml"/><Relationship Id="rId65" Type="http://schemas.openxmlformats.org/officeDocument/2006/relationships/ctrlProp" Target="../ctrlProps/ctrlProp74.xml"/><Relationship Id="rId86" Type="http://schemas.openxmlformats.org/officeDocument/2006/relationships/ctrlProp" Target="../ctrlProps/ctrlProp95.xml"/><Relationship Id="rId130" Type="http://schemas.openxmlformats.org/officeDocument/2006/relationships/ctrlProp" Target="../ctrlProps/ctrlProp139.xml"/><Relationship Id="rId151" Type="http://schemas.openxmlformats.org/officeDocument/2006/relationships/ctrlProp" Target="../ctrlProps/ctrlProp160.xml"/><Relationship Id="rId368" Type="http://schemas.openxmlformats.org/officeDocument/2006/relationships/ctrlProp" Target="../ctrlProps/ctrlProp377.xml"/><Relationship Id="rId389" Type="http://schemas.openxmlformats.org/officeDocument/2006/relationships/ctrlProp" Target="../ctrlProps/ctrlProp398.xml"/><Relationship Id="rId172" Type="http://schemas.openxmlformats.org/officeDocument/2006/relationships/ctrlProp" Target="../ctrlProps/ctrlProp181.xml"/><Relationship Id="rId193" Type="http://schemas.openxmlformats.org/officeDocument/2006/relationships/ctrlProp" Target="../ctrlProps/ctrlProp202.xml"/><Relationship Id="rId207" Type="http://schemas.openxmlformats.org/officeDocument/2006/relationships/ctrlProp" Target="../ctrlProps/ctrlProp216.xml"/><Relationship Id="rId228" Type="http://schemas.openxmlformats.org/officeDocument/2006/relationships/ctrlProp" Target="../ctrlProps/ctrlProp237.xml"/><Relationship Id="rId249" Type="http://schemas.openxmlformats.org/officeDocument/2006/relationships/ctrlProp" Target="../ctrlProps/ctrlProp258.xml"/><Relationship Id="rId13" Type="http://schemas.openxmlformats.org/officeDocument/2006/relationships/ctrlProp" Target="../ctrlProps/ctrlProp22.xml"/><Relationship Id="rId109" Type="http://schemas.openxmlformats.org/officeDocument/2006/relationships/ctrlProp" Target="../ctrlProps/ctrlProp118.xml"/><Relationship Id="rId260" Type="http://schemas.openxmlformats.org/officeDocument/2006/relationships/ctrlProp" Target="../ctrlProps/ctrlProp269.xml"/><Relationship Id="rId281" Type="http://schemas.openxmlformats.org/officeDocument/2006/relationships/ctrlProp" Target="../ctrlProps/ctrlProp290.xml"/><Relationship Id="rId316" Type="http://schemas.openxmlformats.org/officeDocument/2006/relationships/ctrlProp" Target="../ctrlProps/ctrlProp325.xml"/><Relationship Id="rId337" Type="http://schemas.openxmlformats.org/officeDocument/2006/relationships/ctrlProp" Target="../ctrlProps/ctrlProp346.xml"/><Relationship Id="rId34" Type="http://schemas.openxmlformats.org/officeDocument/2006/relationships/ctrlProp" Target="../ctrlProps/ctrlProp43.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20" Type="http://schemas.openxmlformats.org/officeDocument/2006/relationships/ctrlProp" Target="../ctrlProps/ctrlProp129.xml"/><Relationship Id="rId141" Type="http://schemas.openxmlformats.org/officeDocument/2006/relationships/ctrlProp" Target="../ctrlProps/ctrlProp150.xml"/><Relationship Id="rId358" Type="http://schemas.openxmlformats.org/officeDocument/2006/relationships/ctrlProp" Target="../ctrlProps/ctrlProp367.xml"/><Relationship Id="rId379" Type="http://schemas.openxmlformats.org/officeDocument/2006/relationships/ctrlProp" Target="../ctrlProps/ctrlProp388.xml"/><Relationship Id="rId7" Type="http://schemas.openxmlformats.org/officeDocument/2006/relationships/ctrlProp" Target="../ctrlProps/ctrlProp16.xml"/><Relationship Id="rId162" Type="http://schemas.openxmlformats.org/officeDocument/2006/relationships/ctrlProp" Target="../ctrlProps/ctrlProp171.xml"/><Relationship Id="rId183" Type="http://schemas.openxmlformats.org/officeDocument/2006/relationships/ctrlProp" Target="../ctrlProps/ctrlProp192.xml"/><Relationship Id="rId218" Type="http://schemas.openxmlformats.org/officeDocument/2006/relationships/ctrlProp" Target="../ctrlProps/ctrlProp227.xml"/><Relationship Id="rId239" Type="http://schemas.openxmlformats.org/officeDocument/2006/relationships/ctrlProp" Target="../ctrlProps/ctrlProp248.xml"/><Relationship Id="rId250" Type="http://schemas.openxmlformats.org/officeDocument/2006/relationships/ctrlProp" Target="../ctrlProps/ctrlProp259.xml"/><Relationship Id="rId271" Type="http://schemas.openxmlformats.org/officeDocument/2006/relationships/ctrlProp" Target="../ctrlProps/ctrlProp280.xml"/><Relationship Id="rId292" Type="http://schemas.openxmlformats.org/officeDocument/2006/relationships/ctrlProp" Target="../ctrlProps/ctrlProp301.xml"/><Relationship Id="rId306" Type="http://schemas.openxmlformats.org/officeDocument/2006/relationships/ctrlProp" Target="../ctrlProps/ctrlProp315.xml"/><Relationship Id="rId24" Type="http://schemas.openxmlformats.org/officeDocument/2006/relationships/ctrlProp" Target="../ctrlProps/ctrlProp33.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31" Type="http://schemas.openxmlformats.org/officeDocument/2006/relationships/ctrlProp" Target="../ctrlProps/ctrlProp140.xml"/><Relationship Id="rId327" Type="http://schemas.openxmlformats.org/officeDocument/2006/relationships/ctrlProp" Target="../ctrlProps/ctrlProp336.xml"/><Relationship Id="rId348" Type="http://schemas.openxmlformats.org/officeDocument/2006/relationships/ctrlProp" Target="../ctrlProps/ctrlProp357.xml"/><Relationship Id="rId369" Type="http://schemas.openxmlformats.org/officeDocument/2006/relationships/ctrlProp" Target="../ctrlProps/ctrlProp378.xml"/><Relationship Id="rId152" Type="http://schemas.openxmlformats.org/officeDocument/2006/relationships/ctrlProp" Target="../ctrlProps/ctrlProp161.xml"/><Relationship Id="rId173" Type="http://schemas.openxmlformats.org/officeDocument/2006/relationships/ctrlProp" Target="../ctrlProps/ctrlProp182.xml"/><Relationship Id="rId194" Type="http://schemas.openxmlformats.org/officeDocument/2006/relationships/ctrlProp" Target="../ctrlProps/ctrlProp203.xml"/><Relationship Id="rId208" Type="http://schemas.openxmlformats.org/officeDocument/2006/relationships/ctrlProp" Target="../ctrlProps/ctrlProp217.xml"/><Relationship Id="rId229" Type="http://schemas.openxmlformats.org/officeDocument/2006/relationships/ctrlProp" Target="../ctrlProps/ctrlProp238.xml"/><Relationship Id="rId380" Type="http://schemas.openxmlformats.org/officeDocument/2006/relationships/ctrlProp" Target="../ctrlProps/ctrlProp389.xml"/><Relationship Id="rId240" Type="http://schemas.openxmlformats.org/officeDocument/2006/relationships/ctrlProp" Target="../ctrlProps/ctrlProp249.xml"/><Relationship Id="rId261" Type="http://schemas.openxmlformats.org/officeDocument/2006/relationships/ctrlProp" Target="../ctrlProps/ctrlProp270.xml"/><Relationship Id="rId14" Type="http://schemas.openxmlformats.org/officeDocument/2006/relationships/ctrlProp" Target="../ctrlProps/ctrlProp23.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282" Type="http://schemas.openxmlformats.org/officeDocument/2006/relationships/ctrlProp" Target="../ctrlProps/ctrlProp291.xml"/><Relationship Id="rId317" Type="http://schemas.openxmlformats.org/officeDocument/2006/relationships/ctrlProp" Target="../ctrlProps/ctrlProp326.xml"/><Relationship Id="rId338" Type="http://schemas.openxmlformats.org/officeDocument/2006/relationships/ctrlProp" Target="../ctrlProps/ctrlProp347.xml"/><Relationship Id="rId359" Type="http://schemas.openxmlformats.org/officeDocument/2006/relationships/ctrlProp" Target="../ctrlProps/ctrlProp368.xml"/><Relationship Id="rId8" Type="http://schemas.openxmlformats.org/officeDocument/2006/relationships/ctrlProp" Target="../ctrlProps/ctrlProp17.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184" Type="http://schemas.openxmlformats.org/officeDocument/2006/relationships/ctrlProp" Target="../ctrlProps/ctrlProp193.xml"/><Relationship Id="rId219" Type="http://schemas.openxmlformats.org/officeDocument/2006/relationships/ctrlProp" Target="../ctrlProps/ctrlProp228.xml"/><Relationship Id="rId370" Type="http://schemas.openxmlformats.org/officeDocument/2006/relationships/ctrlProp" Target="../ctrlProps/ctrlProp379.xml"/><Relationship Id="rId230" Type="http://schemas.openxmlformats.org/officeDocument/2006/relationships/ctrlProp" Target="../ctrlProps/ctrlProp239.xml"/><Relationship Id="rId251" Type="http://schemas.openxmlformats.org/officeDocument/2006/relationships/ctrlProp" Target="../ctrlProps/ctrlProp260.x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272" Type="http://schemas.openxmlformats.org/officeDocument/2006/relationships/ctrlProp" Target="../ctrlProps/ctrlProp281.xml"/><Relationship Id="rId293" Type="http://schemas.openxmlformats.org/officeDocument/2006/relationships/ctrlProp" Target="../ctrlProps/ctrlProp302.xml"/><Relationship Id="rId307" Type="http://schemas.openxmlformats.org/officeDocument/2006/relationships/ctrlProp" Target="../ctrlProps/ctrlProp316.xml"/><Relationship Id="rId328" Type="http://schemas.openxmlformats.org/officeDocument/2006/relationships/ctrlProp" Target="../ctrlProps/ctrlProp337.xml"/><Relationship Id="rId349" Type="http://schemas.openxmlformats.org/officeDocument/2006/relationships/ctrlProp" Target="../ctrlProps/ctrlProp358.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 Id="rId174" Type="http://schemas.openxmlformats.org/officeDocument/2006/relationships/ctrlProp" Target="../ctrlProps/ctrlProp183.xml"/><Relationship Id="rId195" Type="http://schemas.openxmlformats.org/officeDocument/2006/relationships/ctrlProp" Target="../ctrlProps/ctrlProp204.xml"/><Relationship Id="rId209" Type="http://schemas.openxmlformats.org/officeDocument/2006/relationships/ctrlProp" Target="../ctrlProps/ctrlProp218.xml"/><Relationship Id="rId360" Type="http://schemas.openxmlformats.org/officeDocument/2006/relationships/ctrlProp" Target="../ctrlProps/ctrlProp369.xml"/><Relationship Id="rId381" Type="http://schemas.openxmlformats.org/officeDocument/2006/relationships/ctrlProp" Target="../ctrlProps/ctrlProp390.xml"/><Relationship Id="rId220" Type="http://schemas.openxmlformats.org/officeDocument/2006/relationships/ctrlProp" Target="../ctrlProps/ctrlProp229.xml"/><Relationship Id="rId241" Type="http://schemas.openxmlformats.org/officeDocument/2006/relationships/ctrlProp" Target="../ctrlProps/ctrlProp250.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262" Type="http://schemas.openxmlformats.org/officeDocument/2006/relationships/ctrlProp" Target="../ctrlProps/ctrlProp271.xml"/><Relationship Id="rId283" Type="http://schemas.openxmlformats.org/officeDocument/2006/relationships/ctrlProp" Target="../ctrlProps/ctrlProp292.xml"/><Relationship Id="rId318" Type="http://schemas.openxmlformats.org/officeDocument/2006/relationships/ctrlProp" Target="../ctrlProps/ctrlProp327.xml"/><Relationship Id="rId339" Type="http://schemas.openxmlformats.org/officeDocument/2006/relationships/ctrlProp" Target="../ctrlProps/ctrlProp348.xml"/><Relationship Id="rId78" Type="http://schemas.openxmlformats.org/officeDocument/2006/relationships/ctrlProp" Target="../ctrlProps/ctrlProp87.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43" Type="http://schemas.openxmlformats.org/officeDocument/2006/relationships/ctrlProp" Target="../ctrlProps/ctrlProp152.xml"/><Relationship Id="rId164" Type="http://schemas.openxmlformats.org/officeDocument/2006/relationships/ctrlProp" Target="../ctrlProps/ctrlProp173.xml"/><Relationship Id="rId185" Type="http://schemas.openxmlformats.org/officeDocument/2006/relationships/ctrlProp" Target="../ctrlProps/ctrlProp194.xml"/><Relationship Id="rId350" Type="http://schemas.openxmlformats.org/officeDocument/2006/relationships/ctrlProp" Target="../ctrlProps/ctrlProp359.xml"/><Relationship Id="rId371" Type="http://schemas.openxmlformats.org/officeDocument/2006/relationships/ctrlProp" Target="../ctrlProps/ctrlProp380.xml"/><Relationship Id="rId9" Type="http://schemas.openxmlformats.org/officeDocument/2006/relationships/ctrlProp" Target="../ctrlProps/ctrlProp18.xml"/><Relationship Id="rId210" Type="http://schemas.openxmlformats.org/officeDocument/2006/relationships/ctrlProp" Target="../ctrlProps/ctrlProp219.xml"/><Relationship Id="rId26" Type="http://schemas.openxmlformats.org/officeDocument/2006/relationships/ctrlProp" Target="../ctrlProps/ctrlProp35.xml"/><Relationship Id="rId231" Type="http://schemas.openxmlformats.org/officeDocument/2006/relationships/ctrlProp" Target="../ctrlProps/ctrlProp240.xml"/><Relationship Id="rId252" Type="http://schemas.openxmlformats.org/officeDocument/2006/relationships/ctrlProp" Target="../ctrlProps/ctrlProp261.xml"/><Relationship Id="rId273" Type="http://schemas.openxmlformats.org/officeDocument/2006/relationships/ctrlProp" Target="../ctrlProps/ctrlProp282.xml"/><Relationship Id="rId294" Type="http://schemas.openxmlformats.org/officeDocument/2006/relationships/ctrlProp" Target="../ctrlProps/ctrlProp303.xml"/><Relationship Id="rId308" Type="http://schemas.openxmlformats.org/officeDocument/2006/relationships/ctrlProp" Target="../ctrlProps/ctrlProp317.xml"/><Relationship Id="rId329" Type="http://schemas.openxmlformats.org/officeDocument/2006/relationships/ctrlProp" Target="../ctrlProps/ctrlProp338.xml"/><Relationship Id="rId47" Type="http://schemas.openxmlformats.org/officeDocument/2006/relationships/ctrlProp" Target="../ctrlProps/ctrlProp56.xml"/><Relationship Id="rId68" Type="http://schemas.openxmlformats.org/officeDocument/2006/relationships/ctrlProp" Target="../ctrlProps/ctrlProp77.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54" Type="http://schemas.openxmlformats.org/officeDocument/2006/relationships/ctrlProp" Target="../ctrlProps/ctrlProp163.xml"/><Relationship Id="rId175" Type="http://schemas.openxmlformats.org/officeDocument/2006/relationships/ctrlProp" Target="../ctrlProps/ctrlProp184.xml"/><Relationship Id="rId340" Type="http://schemas.openxmlformats.org/officeDocument/2006/relationships/ctrlProp" Target="../ctrlProps/ctrlProp349.xml"/><Relationship Id="rId361" Type="http://schemas.openxmlformats.org/officeDocument/2006/relationships/ctrlProp" Target="../ctrlProps/ctrlProp370.xml"/><Relationship Id="rId196" Type="http://schemas.openxmlformats.org/officeDocument/2006/relationships/ctrlProp" Target="../ctrlProps/ctrlProp205.xml"/><Relationship Id="rId200" Type="http://schemas.openxmlformats.org/officeDocument/2006/relationships/ctrlProp" Target="../ctrlProps/ctrlProp209.xml"/><Relationship Id="rId382" Type="http://schemas.openxmlformats.org/officeDocument/2006/relationships/ctrlProp" Target="../ctrlProps/ctrlProp391.xml"/><Relationship Id="rId16" Type="http://schemas.openxmlformats.org/officeDocument/2006/relationships/ctrlProp" Target="../ctrlProps/ctrlProp25.xml"/><Relationship Id="rId221" Type="http://schemas.openxmlformats.org/officeDocument/2006/relationships/ctrlProp" Target="../ctrlProps/ctrlProp230.xml"/><Relationship Id="rId242" Type="http://schemas.openxmlformats.org/officeDocument/2006/relationships/ctrlProp" Target="../ctrlProps/ctrlProp251.xml"/><Relationship Id="rId263" Type="http://schemas.openxmlformats.org/officeDocument/2006/relationships/ctrlProp" Target="../ctrlProps/ctrlProp272.xml"/><Relationship Id="rId284" Type="http://schemas.openxmlformats.org/officeDocument/2006/relationships/ctrlProp" Target="../ctrlProps/ctrlProp293.xml"/><Relationship Id="rId319" Type="http://schemas.openxmlformats.org/officeDocument/2006/relationships/ctrlProp" Target="../ctrlProps/ctrlProp328.xml"/><Relationship Id="rId37" Type="http://schemas.openxmlformats.org/officeDocument/2006/relationships/ctrlProp" Target="../ctrlProps/ctrlProp46.xml"/><Relationship Id="rId58" Type="http://schemas.openxmlformats.org/officeDocument/2006/relationships/ctrlProp" Target="../ctrlProps/ctrlProp67.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44" Type="http://schemas.openxmlformats.org/officeDocument/2006/relationships/ctrlProp" Target="../ctrlProps/ctrlProp153.xml"/><Relationship Id="rId330" Type="http://schemas.openxmlformats.org/officeDocument/2006/relationships/ctrlProp" Target="../ctrlProps/ctrlProp339.xml"/><Relationship Id="rId90" Type="http://schemas.openxmlformats.org/officeDocument/2006/relationships/ctrlProp" Target="../ctrlProps/ctrlProp99.xml"/><Relationship Id="rId165" Type="http://schemas.openxmlformats.org/officeDocument/2006/relationships/ctrlProp" Target="../ctrlProps/ctrlProp174.xml"/><Relationship Id="rId186" Type="http://schemas.openxmlformats.org/officeDocument/2006/relationships/ctrlProp" Target="../ctrlProps/ctrlProp195.xml"/><Relationship Id="rId351" Type="http://schemas.openxmlformats.org/officeDocument/2006/relationships/ctrlProp" Target="../ctrlProps/ctrlProp360.xml"/><Relationship Id="rId372" Type="http://schemas.openxmlformats.org/officeDocument/2006/relationships/ctrlProp" Target="../ctrlProps/ctrlProp381.xml"/><Relationship Id="rId211" Type="http://schemas.openxmlformats.org/officeDocument/2006/relationships/ctrlProp" Target="../ctrlProps/ctrlProp220.xml"/><Relationship Id="rId232" Type="http://schemas.openxmlformats.org/officeDocument/2006/relationships/ctrlProp" Target="../ctrlProps/ctrlProp241.xml"/><Relationship Id="rId253" Type="http://schemas.openxmlformats.org/officeDocument/2006/relationships/ctrlProp" Target="../ctrlProps/ctrlProp262.xml"/><Relationship Id="rId274" Type="http://schemas.openxmlformats.org/officeDocument/2006/relationships/ctrlProp" Target="../ctrlProps/ctrlProp283.xml"/><Relationship Id="rId295" Type="http://schemas.openxmlformats.org/officeDocument/2006/relationships/ctrlProp" Target="../ctrlProps/ctrlProp304.xml"/><Relationship Id="rId309" Type="http://schemas.openxmlformats.org/officeDocument/2006/relationships/ctrlProp" Target="../ctrlProps/ctrlProp318.xml"/><Relationship Id="rId27" Type="http://schemas.openxmlformats.org/officeDocument/2006/relationships/ctrlProp" Target="../ctrlProps/ctrlProp36.xml"/><Relationship Id="rId48" Type="http://schemas.openxmlformats.org/officeDocument/2006/relationships/ctrlProp" Target="../ctrlProps/ctrlProp57.xml"/><Relationship Id="rId69" Type="http://schemas.openxmlformats.org/officeDocument/2006/relationships/ctrlProp" Target="../ctrlProps/ctrlProp78.xml"/><Relationship Id="rId113" Type="http://schemas.openxmlformats.org/officeDocument/2006/relationships/ctrlProp" Target="../ctrlProps/ctrlProp122.xml"/><Relationship Id="rId134" Type="http://schemas.openxmlformats.org/officeDocument/2006/relationships/ctrlProp" Target="../ctrlProps/ctrlProp143.xml"/><Relationship Id="rId320" Type="http://schemas.openxmlformats.org/officeDocument/2006/relationships/ctrlProp" Target="../ctrlProps/ctrlProp329.xml"/><Relationship Id="rId80" Type="http://schemas.openxmlformats.org/officeDocument/2006/relationships/ctrlProp" Target="../ctrlProps/ctrlProp89.xml"/><Relationship Id="rId155" Type="http://schemas.openxmlformats.org/officeDocument/2006/relationships/ctrlProp" Target="../ctrlProps/ctrlProp164.xml"/><Relationship Id="rId176" Type="http://schemas.openxmlformats.org/officeDocument/2006/relationships/ctrlProp" Target="../ctrlProps/ctrlProp185.xml"/><Relationship Id="rId197" Type="http://schemas.openxmlformats.org/officeDocument/2006/relationships/ctrlProp" Target="../ctrlProps/ctrlProp206.xml"/><Relationship Id="rId341" Type="http://schemas.openxmlformats.org/officeDocument/2006/relationships/ctrlProp" Target="../ctrlProps/ctrlProp350.xml"/><Relationship Id="rId362" Type="http://schemas.openxmlformats.org/officeDocument/2006/relationships/ctrlProp" Target="../ctrlProps/ctrlProp371.xml"/><Relationship Id="rId383" Type="http://schemas.openxmlformats.org/officeDocument/2006/relationships/ctrlProp" Target="../ctrlProps/ctrlProp392.xml"/><Relationship Id="rId201" Type="http://schemas.openxmlformats.org/officeDocument/2006/relationships/ctrlProp" Target="../ctrlProps/ctrlProp210.xml"/><Relationship Id="rId222" Type="http://schemas.openxmlformats.org/officeDocument/2006/relationships/ctrlProp" Target="../ctrlProps/ctrlProp231.xml"/><Relationship Id="rId243" Type="http://schemas.openxmlformats.org/officeDocument/2006/relationships/ctrlProp" Target="../ctrlProps/ctrlProp252.xml"/><Relationship Id="rId264" Type="http://schemas.openxmlformats.org/officeDocument/2006/relationships/ctrlProp" Target="../ctrlProps/ctrlProp273.xml"/><Relationship Id="rId285" Type="http://schemas.openxmlformats.org/officeDocument/2006/relationships/ctrlProp" Target="../ctrlProps/ctrlProp294.xml"/><Relationship Id="rId17" Type="http://schemas.openxmlformats.org/officeDocument/2006/relationships/ctrlProp" Target="../ctrlProps/ctrlProp26.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24" Type="http://schemas.openxmlformats.org/officeDocument/2006/relationships/ctrlProp" Target="../ctrlProps/ctrlProp133.xml"/><Relationship Id="rId310" Type="http://schemas.openxmlformats.org/officeDocument/2006/relationships/ctrlProp" Target="../ctrlProps/ctrlProp319.xml"/><Relationship Id="rId70" Type="http://schemas.openxmlformats.org/officeDocument/2006/relationships/ctrlProp" Target="../ctrlProps/ctrlProp79.xml"/><Relationship Id="rId91" Type="http://schemas.openxmlformats.org/officeDocument/2006/relationships/ctrlProp" Target="../ctrlProps/ctrlProp100.xml"/><Relationship Id="rId145" Type="http://schemas.openxmlformats.org/officeDocument/2006/relationships/ctrlProp" Target="../ctrlProps/ctrlProp154.xml"/><Relationship Id="rId166" Type="http://schemas.openxmlformats.org/officeDocument/2006/relationships/ctrlProp" Target="../ctrlProps/ctrlProp175.xml"/><Relationship Id="rId187" Type="http://schemas.openxmlformats.org/officeDocument/2006/relationships/ctrlProp" Target="../ctrlProps/ctrlProp196.xml"/><Relationship Id="rId331" Type="http://schemas.openxmlformats.org/officeDocument/2006/relationships/ctrlProp" Target="../ctrlProps/ctrlProp340.xml"/><Relationship Id="rId352" Type="http://schemas.openxmlformats.org/officeDocument/2006/relationships/ctrlProp" Target="../ctrlProps/ctrlProp361.xml"/><Relationship Id="rId373" Type="http://schemas.openxmlformats.org/officeDocument/2006/relationships/ctrlProp" Target="../ctrlProps/ctrlProp382.xml"/><Relationship Id="rId1" Type="http://schemas.openxmlformats.org/officeDocument/2006/relationships/printerSettings" Target="../printerSettings/printerSettings4.bin"/><Relationship Id="rId212" Type="http://schemas.openxmlformats.org/officeDocument/2006/relationships/ctrlProp" Target="../ctrlProps/ctrlProp221.xml"/><Relationship Id="rId233" Type="http://schemas.openxmlformats.org/officeDocument/2006/relationships/ctrlProp" Target="../ctrlProps/ctrlProp242.xml"/><Relationship Id="rId254" Type="http://schemas.openxmlformats.org/officeDocument/2006/relationships/ctrlProp" Target="../ctrlProps/ctrlProp263.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275" Type="http://schemas.openxmlformats.org/officeDocument/2006/relationships/ctrlProp" Target="../ctrlProps/ctrlProp284.xml"/><Relationship Id="rId296" Type="http://schemas.openxmlformats.org/officeDocument/2006/relationships/ctrlProp" Target="../ctrlProps/ctrlProp305.xml"/><Relationship Id="rId300" Type="http://schemas.openxmlformats.org/officeDocument/2006/relationships/ctrlProp" Target="../ctrlProps/ctrlProp309.xml"/><Relationship Id="rId60" Type="http://schemas.openxmlformats.org/officeDocument/2006/relationships/ctrlProp" Target="../ctrlProps/ctrlProp69.xml"/><Relationship Id="rId81" Type="http://schemas.openxmlformats.org/officeDocument/2006/relationships/ctrlProp" Target="../ctrlProps/ctrlProp90.xml"/><Relationship Id="rId135" Type="http://schemas.openxmlformats.org/officeDocument/2006/relationships/ctrlProp" Target="../ctrlProps/ctrlProp144.xml"/><Relationship Id="rId156" Type="http://schemas.openxmlformats.org/officeDocument/2006/relationships/ctrlProp" Target="../ctrlProps/ctrlProp165.xml"/><Relationship Id="rId177" Type="http://schemas.openxmlformats.org/officeDocument/2006/relationships/ctrlProp" Target="../ctrlProps/ctrlProp186.xml"/><Relationship Id="rId198" Type="http://schemas.openxmlformats.org/officeDocument/2006/relationships/ctrlProp" Target="../ctrlProps/ctrlProp207.xml"/><Relationship Id="rId321" Type="http://schemas.openxmlformats.org/officeDocument/2006/relationships/ctrlProp" Target="../ctrlProps/ctrlProp330.xml"/><Relationship Id="rId342" Type="http://schemas.openxmlformats.org/officeDocument/2006/relationships/ctrlProp" Target="../ctrlProps/ctrlProp351.xml"/><Relationship Id="rId363" Type="http://schemas.openxmlformats.org/officeDocument/2006/relationships/ctrlProp" Target="../ctrlProps/ctrlProp372.xml"/><Relationship Id="rId384" Type="http://schemas.openxmlformats.org/officeDocument/2006/relationships/ctrlProp" Target="../ctrlProps/ctrlProp393.xml"/><Relationship Id="rId202" Type="http://schemas.openxmlformats.org/officeDocument/2006/relationships/ctrlProp" Target="../ctrlProps/ctrlProp211.xml"/><Relationship Id="rId223" Type="http://schemas.openxmlformats.org/officeDocument/2006/relationships/ctrlProp" Target="../ctrlProps/ctrlProp232.xml"/><Relationship Id="rId244" Type="http://schemas.openxmlformats.org/officeDocument/2006/relationships/ctrlProp" Target="../ctrlProps/ctrlProp253.xml"/><Relationship Id="rId18" Type="http://schemas.openxmlformats.org/officeDocument/2006/relationships/ctrlProp" Target="../ctrlProps/ctrlProp27.xml"/><Relationship Id="rId39" Type="http://schemas.openxmlformats.org/officeDocument/2006/relationships/ctrlProp" Target="../ctrlProps/ctrlProp48.xml"/><Relationship Id="rId265" Type="http://schemas.openxmlformats.org/officeDocument/2006/relationships/ctrlProp" Target="../ctrlProps/ctrlProp274.xml"/><Relationship Id="rId286" Type="http://schemas.openxmlformats.org/officeDocument/2006/relationships/ctrlProp" Target="../ctrlProps/ctrlProp295.xml"/><Relationship Id="rId50" Type="http://schemas.openxmlformats.org/officeDocument/2006/relationships/ctrlProp" Target="../ctrlProps/ctrlProp59.xml"/><Relationship Id="rId104" Type="http://schemas.openxmlformats.org/officeDocument/2006/relationships/ctrlProp" Target="../ctrlProps/ctrlProp113.xml"/><Relationship Id="rId125" Type="http://schemas.openxmlformats.org/officeDocument/2006/relationships/ctrlProp" Target="../ctrlProps/ctrlProp134.xml"/><Relationship Id="rId146" Type="http://schemas.openxmlformats.org/officeDocument/2006/relationships/ctrlProp" Target="../ctrlProps/ctrlProp155.xml"/><Relationship Id="rId167" Type="http://schemas.openxmlformats.org/officeDocument/2006/relationships/ctrlProp" Target="../ctrlProps/ctrlProp176.xml"/><Relationship Id="rId188" Type="http://schemas.openxmlformats.org/officeDocument/2006/relationships/ctrlProp" Target="../ctrlProps/ctrlProp197.xml"/><Relationship Id="rId311" Type="http://schemas.openxmlformats.org/officeDocument/2006/relationships/ctrlProp" Target="../ctrlProps/ctrlProp320.xml"/><Relationship Id="rId332" Type="http://schemas.openxmlformats.org/officeDocument/2006/relationships/ctrlProp" Target="../ctrlProps/ctrlProp341.xml"/><Relationship Id="rId353" Type="http://schemas.openxmlformats.org/officeDocument/2006/relationships/ctrlProp" Target="../ctrlProps/ctrlProp362.xml"/><Relationship Id="rId374" Type="http://schemas.openxmlformats.org/officeDocument/2006/relationships/ctrlProp" Target="../ctrlProps/ctrlProp383.xml"/><Relationship Id="rId71" Type="http://schemas.openxmlformats.org/officeDocument/2006/relationships/ctrlProp" Target="../ctrlProps/ctrlProp80.xml"/><Relationship Id="rId92" Type="http://schemas.openxmlformats.org/officeDocument/2006/relationships/ctrlProp" Target="../ctrlProps/ctrlProp101.xml"/><Relationship Id="rId213" Type="http://schemas.openxmlformats.org/officeDocument/2006/relationships/ctrlProp" Target="../ctrlProps/ctrlProp222.xml"/><Relationship Id="rId234" Type="http://schemas.openxmlformats.org/officeDocument/2006/relationships/ctrlProp" Target="../ctrlProps/ctrlProp243.xml"/><Relationship Id="rId2" Type="http://schemas.openxmlformats.org/officeDocument/2006/relationships/drawing" Target="../drawings/drawing2.xml"/><Relationship Id="rId29" Type="http://schemas.openxmlformats.org/officeDocument/2006/relationships/ctrlProp" Target="../ctrlProps/ctrlProp38.xml"/><Relationship Id="rId255" Type="http://schemas.openxmlformats.org/officeDocument/2006/relationships/ctrlProp" Target="../ctrlProps/ctrlProp264.xml"/><Relationship Id="rId276" Type="http://schemas.openxmlformats.org/officeDocument/2006/relationships/ctrlProp" Target="../ctrlProps/ctrlProp285.xml"/><Relationship Id="rId297" Type="http://schemas.openxmlformats.org/officeDocument/2006/relationships/ctrlProp" Target="../ctrlProps/ctrlProp306.xml"/><Relationship Id="rId40" Type="http://schemas.openxmlformats.org/officeDocument/2006/relationships/ctrlProp" Target="../ctrlProps/ctrlProp49.xml"/><Relationship Id="rId115" Type="http://schemas.openxmlformats.org/officeDocument/2006/relationships/ctrlProp" Target="../ctrlProps/ctrlProp124.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301" Type="http://schemas.openxmlformats.org/officeDocument/2006/relationships/ctrlProp" Target="../ctrlProps/ctrlProp310.xml"/><Relationship Id="rId322" Type="http://schemas.openxmlformats.org/officeDocument/2006/relationships/ctrlProp" Target="../ctrlProps/ctrlProp331.xml"/><Relationship Id="rId343" Type="http://schemas.openxmlformats.org/officeDocument/2006/relationships/ctrlProp" Target="../ctrlProps/ctrlProp352.xml"/><Relationship Id="rId364" Type="http://schemas.openxmlformats.org/officeDocument/2006/relationships/ctrlProp" Target="../ctrlProps/ctrlProp373.xml"/><Relationship Id="rId61" Type="http://schemas.openxmlformats.org/officeDocument/2006/relationships/ctrlProp" Target="../ctrlProps/ctrlProp70.xml"/><Relationship Id="rId82" Type="http://schemas.openxmlformats.org/officeDocument/2006/relationships/ctrlProp" Target="../ctrlProps/ctrlProp91.xml"/><Relationship Id="rId199" Type="http://schemas.openxmlformats.org/officeDocument/2006/relationships/ctrlProp" Target="../ctrlProps/ctrlProp208.xml"/><Relationship Id="rId203" Type="http://schemas.openxmlformats.org/officeDocument/2006/relationships/ctrlProp" Target="../ctrlProps/ctrlProp212.xml"/><Relationship Id="rId385" Type="http://schemas.openxmlformats.org/officeDocument/2006/relationships/ctrlProp" Target="../ctrlProps/ctrlProp394.xml"/><Relationship Id="rId19" Type="http://schemas.openxmlformats.org/officeDocument/2006/relationships/ctrlProp" Target="../ctrlProps/ctrlProp28.xml"/><Relationship Id="rId224" Type="http://schemas.openxmlformats.org/officeDocument/2006/relationships/ctrlProp" Target="../ctrlProps/ctrlProp233.xml"/><Relationship Id="rId245" Type="http://schemas.openxmlformats.org/officeDocument/2006/relationships/ctrlProp" Target="../ctrlProps/ctrlProp254.xml"/><Relationship Id="rId266" Type="http://schemas.openxmlformats.org/officeDocument/2006/relationships/ctrlProp" Target="../ctrlProps/ctrlProp275.xml"/><Relationship Id="rId287" Type="http://schemas.openxmlformats.org/officeDocument/2006/relationships/ctrlProp" Target="../ctrlProps/ctrlProp296.xml"/><Relationship Id="rId30" Type="http://schemas.openxmlformats.org/officeDocument/2006/relationships/ctrlProp" Target="../ctrlProps/ctrlProp3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312" Type="http://schemas.openxmlformats.org/officeDocument/2006/relationships/ctrlProp" Target="../ctrlProps/ctrlProp321.xml"/><Relationship Id="rId333" Type="http://schemas.openxmlformats.org/officeDocument/2006/relationships/ctrlProp" Target="../ctrlProps/ctrlProp342.xml"/><Relationship Id="rId354" Type="http://schemas.openxmlformats.org/officeDocument/2006/relationships/ctrlProp" Target="../ctrlProps/ctrlProp363.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189" Type="http://schemas.openxmlformats.org/officeDocument/2006/relationships/ctrlProp" Target="../ctrlProps/ctrlProp198.xml"/><Relationship Id="rId375" Type="http://schemas.openxmlformats.org/officeDocument/2006/relationships/ctrlProp" Target="../ctrlProps/ctrlProp384.xml"/><Relationship Id="rId3" Type="http://schemas.openxmlformats.org/officeDocument/2006/relationships/vmlDrawing" Target="../drawings/vmlDrawing4.vml"/><Relationship Id="rId214" Type="http://schemas.openxmlformats.org/officeDocument/2006/relationships/ctrlProp" Target="../ctrlProps/ctrlProp223.xml"/><Relationship Id="rId235" Type="http://schemas.openxmlformats.org/officeDocument/2006/relationships/ctrlProp" Target="../ctrlProps/ctrlProp244.xml"/><Relationship Id="rId256" Type="http://schemas.openxmlformats.org/officeDocument/2006/relationships/ctrlProp" Target="../ctrlProps/ctrlProp265.xml"/><Relationship Id="rId277" Type="http://schemas.openxmlformats.org/officeDocument/2006/relationships/ctrlProp" Target="../ctrlProps/ctrlProp286.xml"/><Relationship Id="rId298" Type="http://schemas.openxmlformats.org/officeDocument/2006/relationships/ctrlProp" Target="../ctrlProps/ctrlProp307.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302" Type="http://schemas.openxmlformats.org/officeDocument/2006/relationships/ctrlProp" Target="../ctrlProps/ctrlProp311.xml"/><Relationship Id="rId323" Type="http://schemas.openxmlformats.org/officeDocument/2006/relationships/ctrlProp" Target="../ctrlProps/ctrlProp332.xml"/><Relationship Id="rId344" Type="http://schemas.openxmlformats.org/officeDocument/2006/relationships/ctrlProp" Target="../ctrlProps/ctrlProp353.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179" Type="http://schemas.openxmlformats.org/officeDocument/2006/relationships/ctrlProp" Target="../ctrlProps/ctrlProp188.xml"/><Relationship Id="rId365" Type="http://schemas.openxmlformats.org/officeDocument/2006/relationships/ctrlProp" Target="../ctrlProps/ctrlProp374.xml"/><Relationship Id="rId386" Type="http://schemas.openxmlformats.org/officeDocument/2006/relationships/ctrlProp" Target="../ctrlProps/ctrlProp395.xml"/><Relationship Id="rId190" Type="http://schemas.openxmlformats.org/officeDocument/2006/relationships/ctrlProp" Target="../ctrlProps/ctrlProp199.xml"/><Relationship Id="rId204" Type="http://schemas.openxmlformats.org/officeDocument/2006/relationships/ctrlProp" Target="../ctrlProps/ctrlProp213.xml"/><Relationship Id="rId225" Type="http://schemas.openxmlformats.org/officeDocument/2006/relationships/ctrlProp" Target="../ctrlProps/ctrlProp234.xml"/><Relationship Id="rId246" Type="http://schemas.openxmlformats.org/officeDocument/2006/relationships/ctrlProp" Target="../ctrlProps/ctrlProp255.xml"/><Relationship Id="rId267" Type="http://schemas.openxmlformats.org/officeDocument/2006/relationships/ctrlProp" Target="../ctrlProps/ctrlProp276.xml"/><Relationship Id="rId288" Type="http://schemas.openxmlformats.org/officeDocument/2006/relationships/ctrlProp" Target="../ctrlProps/ctrlProp297.xml"/><Relationship Id="rId106" Type="http://schemas.openxmlformats.org/officeDocument/2006/relationships/ctrlProp" Target="../ctrlProps/ctrlProp115.xml"/><Relationship Id="rId127" Type="http://schemas.openxmlformats.org/officeDocument/2006/relationships/ctrlProp" Target="../ctrlProps/ctrlProp136.xml"/><Relationship Id="rId313" Type="http://schemas.openxmlformats.org/officeDocument/2006/relationships/ctrlProp" Target="../ctrlProps/ctrlProp322.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94" Type="http://schemas.openxmlformats.org/officeDocument/2006/relationships/ctrlProp" Target="../ctrlProps/ctrlProp103.xml"/><Relationship Id="rId148" Type="http://schemas.openxmlformats.org/officeDocument/2006/relationships/ctrlProp" Target="../ctrlProps/ctrlProp157.xml"/><Relationship Id="rId169" Type="http://schemas.openxmlformats.org/officeDocument/2006/relationships/ctrlProp" Target="../ctrlProps/ctrlProp178.xml"/><Relationship Id="rId334" Type="http://schemas.openxmlformats.org/officeDocument/2006/relationships/ctrlProp" Target="../ctrlProps/ctrlProp343.xml"/><Relationship Id="rId355" Type="http://schemas.openxmlformats.org/officeDocument/2006/relationships/ctrlProp" Target="../ctrlProps/ctrlProp364.xml"/><Relationship Id="rId376" Type="http://schemas.openxmlformats.org/officeDocument/2006/relationships/ctrlProp" Target="../ctrlProps/ctrlProp385.xml"/><Relationship Id="rId4" Type="http://schemas.openxmlformats.org/officeDocument/2006/relationships/ctrlProp" Target="../ctrlProps/ctrlProp13.xml"/><Relationship Id="rId180" Type="http://schemas.openxmlformats.org/officeDocument/2006/relationships/ctrlProp" Target="../ctrlProps/ctrlProp189.xml"/><Relationship Id="rId215" Type="http://schemas.openxmlformats.org/officeDocument/2006/relationships/ctrlProp" Target="../ctrlProps/ctrlProp224.xml"/><Relationship Id="rId236" Type="http://schemas.openxmlformats.org/officeDocument/2006/relationships/ctrlProp" Target="../ctrlProps/ctrlProp245.xml"/><Relationship Id="rId257" Type="http://schemas.openxmlformats.org/officeDocument/2006/relationships/ctrlProp" Target="../ctrlProps/ctrlProp266.xml"/><Relationship Id="rId278" Type="http://schemas.openxmlformats.org/officeDocument/2006/relationships/ctrlProp" Target="../ctrlProps/ctrlProp287.xml"/><Relationship Id="rId303" Type="http://schemas.openxmlformats.org/officeDocument/2006/relationships/ctrlProp" Target="../ctrlProps/ctrlProp3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08.xml"/><Relationship Id="rId18" Type="http://schemas.openxmlformats.org/officeDocument/2006/relationships/ctrlProp" Target="../ctrlProps/ctrlProp413.xml"/><Relationship Id="rId26" Type="http://schemas.openxmlformats.org/officeDocument/2006/relationships/ctrlProp" Target="../ctrlProps/ctrlProp421.xml"/><Relationship Id="rId39" Type="http://schemas.openxmlformats.org/officeDocument/2006/relationships/ctrlProp" Target="../ctrlProps/ctrlProp434.xml"/><Relationship Id="rId21" Type="http://schemas.openxmlformats.org/officeDocument/2006/relationships/ctrlProp" Target="../ctrlProps/ctrlProp416.xml"/><Relationship Id="rId34" Type="http://schemas.openxmlformats.org/officeDocument/2006/relationships/ctrlProp" Target="../ctrlProps/ctrlProp429.xml"/><Relationship Id="rId42" Type="http://schemas.openxmlformats.org/officeDocument/2006/relationships/ctrlProp" Target="../ctrlProps/ctrlProp437.xml"/><Relationship Id="rId47" Type="http://schemas.openxmlformats.org/officeDocument/2006/relationships/ctrlProp" Target="../ctrlProps/ctrlProp442.xml"/><Relationship Id="rId50" Type="http://schemas.openxmlformats.org/officeDocument/2006/relationships/ctrlProp" Target="../ctrlProps/ctrlProp445.xml"/><Relationship Id="rId55" Type="http://schemas.openxmlformats.org/officeDocument/2006/relationships/ctrlProp" Target="../ctrlProps/ctrlProp450.xml"/><Relationship Id="rId63" Type="http://schemas.openxmlformats.org/officeDocument/2006/relationships/ctrlProp" Target="../ctrlProps/ctrlProp458.xml"/><Relationship Id="rId68" Type="http://schemas.openxmlformats.org/officeDocument/2006/relationships/ctrlProp" Target="../ctrlProps/ctrlProp463.xml"/><Relationship Id="rId76" Type="http://schemas.openxmlformats.org/officeDocument/2006/relationships/ctrlProp" Target="../ctrlProps/ctrlProp471.xml"/><Relationship Id="rId84" Type="http://schemas.openxmlformats.org/officeDocument/2006/relationships/ctrlProp" Target="../ctrlProps/ctrlProp479.xml"/><Relationship Id="rId89" Type="http://schemas.openxmlformats.org/officeDocument/2006/relationships/ctrlProp" Target="../ctrlProps/ctrlProp484.xml"/><Relationship Id="rId7" Type="http://schemas.openxmlformats.org/officeDocument/2006/relationships/ctrlProp" Target="../ctrlProps/ctrlProp402.xml"/><Relationship Id="rId71" Type="http://schemas.openxmlformats.org/officeDocument/2006/relationships/ctrlProp" Target="../ctrlProps/ctrlProp466.xml"/><Relationship Id="rId92" Type="http://schemas.openxmlformats.org/officeDocument/2006/relationships/ctrlProp" Target="../ctrlProps/ctrlProp487.xml"/><Relationship Id="rId2" Type="http://schemas.openxmlformats.org/officeDocument/2006/relationships/drawing" Target="../drawings/drawing5.xml"/><Relationship Id="rId16" Type="http://schemas.openxmlformats.org/officeDocument/2006/relationships/ctrlProp" Target="../ctrlProps/ctrlProp411.xml"/><Relationship Id="rId29" Type="http://schemas.openxmlformats.org/officeDocument/2006/relationships/ctrlProp" Target="../ctrlProps/ctrlProp424.xml"/><Relationship Id="rId11" Type="http://schemas.openxmlformats.org/officeDocument/2006/relationships/ctrlProp" Target="../ctrlProps/ctrlProp406.xml"/><Relationship Id="rId24" Type="http://schemas.openxmlformats.org/officeDocument/2006/relationships/ctrlProp" Target="../ctrlProps/ctrlProp419.xml"/><Relationship Id="rId32" Type="http://schemas.openxmlformats.org/officeDocument/2006/relationships/ctrlProp" Target="../ctrlProps/ctrlProp427.xml"/><Relationship Id="rId37" Type="http://schemas.openxmlformats.org/officeDocument/2006/relationships/ctrlProp" Target="../ctrlProps/ctrlProp432.xml"/><Relationship Id="rId40" Type="http://schemas.openxmlformats.org/officeDocument/2006/relationships/ctrlProp" Target="../ctrlProps/ctrlProp435.xml"/><Relationship Id="rId45" Type="http://schemas.openxmlformats.org/officeDocument/2006/relationships/ctrlProp" Target="../ctrlProps/ctrlProp440.xml"/><Relationship Id="rId53" Type="http://schemas.openxmlformats.org/officeDocument/2006/relationships/ctrlProp" Target="../ctrlProps/ctrlProp448.xml"/><Relationship Id="rId58" Type="http://schemas.openxmlformats.org/officeDocument/2006/relationships/ctrlProp" Target="../ctrlProps/ctrlProp453.xml"/><Relationship Id="rId66" Type="http://schemas.openxmlformats.org/officeDocument/2006/relationships/ctrlProp" Target="../ctrlProps/ctrlProp461.xml"/><Relationship Id="rId74" Type="http://schemas.openxmlformats.org/officeDocument/2006/relationships/ctrlProp" Target="../ctrlProps/ctrlProp469.xml"/><Relationship Id="rId79" Type="http://schemas.openxmlformats.org/officeDocument/2006/relationships/ctrlProp" Target="../ctrlProps/ctrlProp474.xml"/><Relationship Id="rId87" Type="http://schemas.openxmlformats.org/officeDocument/2006/relationships/ctrlProp" Target="../ctrlProps/ctrlProp482.xml"/><Relationship Id="rId5" Type="http://schemas.openxmlformats.org/officeDocument/2006/relationships/ctrlProp" Target="../ctrlProps/ctrlProp400.xml"/><Relationship Id="rId61" Type="http://schemas.openxmlformats.org/officeDocument/2006/relationships/ctrlProp" Target="../ctrlProps/ctrlProp456.xml"/><Relationship Id="rId82" Type="http://schemas.openxmlformats.org/officeDocument/2006/relationships/ctrlProp" Target="../ctrlProps/ctrlProp477.xml"/><Relationship Id="rId90" Type="http://schemas.openxmlformats.org/officeDocument/2006/relationships/ctrlProp" Target="../ctrlProps/ctrlProp485.xml"/><Relationship Id="rId19" Type="http://schemas.openxmlformats.org/officeDocument/2006/relationships/ctrlProp" Target="../ctrlProps/ctrlProp414.xml"/><Relationship Id="rId14" Type="http://schemas.openxmlformats.org/officeDocument/2006/relationships/ctrlProp" Target="../ctrlProps/ctrlProp409.xml"/><Relationship Id="rId22" Type="http://schemas.openxmlformats.org/officeDocument/2006/relationships/ctrlProp" Target="../ctrlProps/ctrlProp417.xml"/><Relationship Id="rId27" Type="http://schemas.openxmlformats.org/officeDocument/2006/relationships/ctrlProp" Target="../ctrlProps/ctrlProp422.xml"/><Relationship Id="rId30" Type="http://schemas.openxmlformats.org/officeDocument/2006/relationships/ctrlProp" Target="../ctrlProps/ctrlProp425.xml"/><Relationship Id="rId35" Type="http://schemas.openxmlformats.org/officeDocument/2006/relationships/ctrlProp" Target="../ctrlProps/ctrlProp430.xml"/><Relationship Id="rId43" Type="http://schemas.openxmlformats.org/officeDocument/2006/relationships/ctrlProp" Target="../ctrlProps/ctrlProp438.xml"/><Relationship Id="rId48" Type="http://schemas.openxmlformats.org/officeDocument/2006/relationships/ctrlProp" Target="../ctrlProps/ctrlProp443.xml"/><Relationship Id="rId56" Type="http://schemas.openxmlformats.org/officeDocument/2006/relationships/ctrlProp" Target="../ctrlProps/ctrlProp451.xml"/><Relationship Id="rId64" Type="http://schemas.openxmlformats.org/officeDocument/2006/relationships/ctrlProp" Target="../ctrlProps/ctrlProp459.xml"/><Relationship Id="rId69" Type="http://schemas.openxmlformats.org/officeDocument/2006/relationships/ctrlProp" Target="../ctrlProps/ctrlProp464.xml"/><Relationship Id="rId77" Type="http://schemas.openxmlformats.org/officeDocument/2006/relationships/ctrlProp" Target="../ctrlProps/ctrlProp472.xml"/><Relationship Id="rId8" Type="http://schemas.openxmlformats.org/officeDocument/2006/relationships/ctrlProp" Target="../ctrlProps/ctrlProp403.xml"/><Relationship Id="rId51" Type="http://schemas.openxmlformats.org/officeDocument/2006/relationships/ctrlProp" Target="../ctrlProps/ctrlProp446.xml"/><Relationship Id="rId72" Type="http://schemas.openxmlformats.org/officeDocument/2006/relationships/ctrlProp" Target="../ctrlProps/ctrlProp467.xml"/><Relationship Id="rId80" Type="http://schemas.openxmlformats.org/officeDocument/2006/relationships/ctrlProp" Target="../ctrlProps/ctrlProp475.xml"/><Relationship Id="rId85" Type="http://schemas.openxmlformats.org/officeDocument/2006/relationships/ctrlProp" Target="../ctrlProps/ctrlProp480.xml"/><Relationship Id="rId3" Type="http://schemas.openxmlformats.org/officeDocument/2006/relationships/vmlDrawing" Target="../drawings/vmlDrawing5.vml"/><Relationship Id="rId12" Type="http://schemas.openxmlformats.org/officeDocument/2006/relationships/ctrlProp" Target="../ctrlProps/ctrlProp407.xml"/><Relationship Id="rId17" Type="http://schemas.openxmlformats.org/officeDocument/2006/relationships/ctrlProp" Target="../ctrlProps/ctrlProp412.xml"/><Relationship Id="rId25" Type="http://schemas.openxmlformats.org/officeDocument/2006/relationships/ctrlProp" Target="../ctrlProps/ctrlProp420.xml"/><Relationship Id="rId33" Type="http://schemas.openxmlformats.org/officeDocument/2006/relationships/ctrlProp" Target="../ctrlProps/ctrlProp428.xml"/><Relationship Id="rId38" Type="http://schemas.openxmlformats.org/officeDocument/2006/relationships/ctrlProp" Target="../ctrlProps/ctrlProp433.xml"/><Relationship Id="rId46" Type="http://schemas.openxmlformats.org/officeDocument/2006/relationships/ctrlProp" Target="../ctrlProps/ctrlProp441.xml"/><Relationship Id="rId59" Type="http://schemas.openxmlformats.org/officeDocument/2006/relationships/ctrlProp" Target="../ctrlProps/ctrlProp454.xml"/><Relationship Id="rId67" Type="http://schemas.openxmlformats.org/officeDocument/2006/relationships/ctrlProp" Target="../ctrlProps/ctrlProp462.xml"/><Relationship Id="rId20" Type="http://schemas.openxmlformats.org/officeDocument/2006/relationships/ctrlProp" Target="../ctrlProps/ctrlProp415.xml"/><Relationship Id="rId41" Type="http://schemas.openxmlformats.org/officeDocument/2006/relationships/ctrlProp" Target="../ctrlProps/ctrlProp436.xml"/><Relationship Id="rId54" Type="http://schemas.openxmlformats.org/officeDocument/2006/relationships/ctrlProp" Target="../ctrlProps/ctrlProp449.xml"/><Relationship Id="rId62" Type="http://schemas.openxmlformats.org/officeDocument/2006/relationships/ctrlProp" Target="../ctrlProps/ctrlProp457.xml"/><Relationship Id="rId70" Type="http://schemas.openxmlformats.org/officeDocument/2006/relationships/ctrlProp" Target="../ctrlProps/ctrlProp465.xml"/><Relationship Id="rId75" Type="http://schemas.openxmlformats.org/officeDocument/2006/relationships/ctrlProp" Target="../ctrlProps/ctrlProp470.xml"/><Relationship Id="rId83" Type="http://schemas.openxmlformats.org/officeDocument/2006/relationships/ctrlProp" Target="../ctrlProps/ctrlProp478.xml"/><Relationship Id="rId88" Type="http://schemas.openxmlformats.org/officeDocument/2006/relationships/ctrlProp" Target="../ctrlProps/ctrlProp483.xml"/><Relationship Id="rId91" Type="http://schemas.openxmlformats.org/officeDocument/2006/relationships/ctrlProp" Target="../ctrlProps/ctrlProp486.xml"/><Relationship Id="rId1" Type="http://schemas.openxmlformats.org/officeDocument/2006/relationships/printerSettings" Target="../printerSettings/printerSettings8.bin"/><Relationship Id="rId6" Type="http://schemas.openxmlformats.org/officeDocument/2006/relationships/ctrlProp" Target="../ctrlProps/ctrlProp401.xml"/><Relationship Id="rId15" Type="http://schemas.openxmlformats.org/officeDocument/2006/relationships/ctrlProp" Target="../ctrlProps/ctrlProp410.xml"/><Relationship Id="rId23" Type="http://schemas.openxmlformats.org/officeDocument/2006/relationships/ctrlProp" Target="../ctrlProps/ctrlProp418.xml"/><Relationship Id="rId28" Type="http://schemas.openxmlformats.org/officeDocument/2006/relationships/ctrlProp" Target="../ctrlProps/ctrlProp423.xml"/><Relationship Id="rId36" Type="http://schemas.openxmlformats.org/officeDocument/2006/relationships/ctrlProp" Target="../ctrlProps/ctrlProp431.xml"/><Relationship Id="rId49" Type="http://schemas.openxmlformats.org/officeDocument/2006/relationships/ctrlProp" Target="../ctrlProps/ctrlProp444.xml"/><Relationship Id="rId57" Type="http://schemas.openxmlformats.org/officeDocument/2006/relationships/ctrlProp" Target="../ctrlProps/ctrlProp452.xml"/><Relationship Id="rId10" Type="http://schemas.openxmlformats.org/officeDocument/2006/relationships/ctrlProp" Target="../ctrlProps/ctrlProp405.xml"/><Relationship Id="rId31" Type="http://schemas.openxmlformats.org/officeDocument/2006/relationships/ctrlProp" Target="../ctrlProps/ctrlProp426.xml"/><Relationship Id="rId44" Type="http://schemas.openxmlformats.org/officeDocument/2006/relationships/ctrlProp" Target="../ctrlProps/ctrlProp439.xml"/><Relationship Id="rId52" Type="http://schemas.openxmlformats.org/officeDocument/2006/relationships/ctrlProp" Target="../ctrlProps/ctrlProp447.xml"/><Relationship Id="rId60" Type="http://schemas.openxmlformats.org/officeDocument/2006/relationships/ctrlProp" Target="../ctrlProps/ctrlProp455.xml"/><Relationship Id="rId65" Type="http://schemas.openxmlformats.org/officeDocument/2006/relationships/ctrlProp" Target="../ctrlProps/ctrlProp460.xml"/><Relationship Id="rId73" Type="http://schemas.openxmlformats.org/officeDocument/2006/relationships/ctrlProp" Target="../ctrlProps/ctrlProp468.xml"/><Relationship Id="rId78" Type="http://schemas.openxmlformats.org/officeDocument/2006/relationships/ctrlProp" Target="../ctrlProps/ctrlProp473.xml"/><Relationship Id="rId81" Type="http://schemas.openxmlformats.org/officeDocument/2006/relationships/ctrlProp" Target="../ctrlProps/ctrlProp476.xml"/><Relationship Id="rId86" Type="http://schemas.openxmlformats.org/officeDocument/2006/relationships/ctrlProp" Target="../ctrlProps/ctrlProp481.xml"/><Relationship Id="rId4" Type="http://schemas.openxmlformats.org/officeDocument/2006/relationships/ctrlProp" Target="../ctrlProps/ctrlProp399.xml"/><Relationship Id="rId9" Type="http://schemas.openxmlformats.org/officeDocument/2006/relationships/ctrlProp" Target="../ctrlProps/ctrlProp404.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01.xml"/><Relationship Id="rId299" Type="http://schemas.openxmlformats.org/officeDocument/2006/relationships/ctrlProp" Target="../ctrlProps/ctrlProp783.xml"/><Relationship Id="rId21" Type="http://schemas.openxmlformats.org/officeDocument/2006/relationships/ctrlProp" Target="../ctrlProps/ctrlProp505.xml"/><Relationship Id="rId63" Type="http://schemas.openxmlformats.org/officeDocument/2006/relationships/ctrlProp" Target="../ctrlProps/ctrlProp547.xml"/><Relationship Id="rId159" Type="http://schemas.openxmlformats.org/officeDocument/2006/relationships/ctrlProp" Target="../ctrlProps/ctrlProp643.xml"/><Relationship Id="rId324" Type="http://schemas.openxmlformats.org/officeDocument/2006/relationships/ctrlProp" Target="../ctrlProps/ctrlProp808.xml"/><Relationship Id="rId366" Type="http://schemas.openxmlformats.org/officeDocument/2006/relationships/ctrlProp" Target="../ctrlProps/ctrlProp850.xml"/><Relationship Id="rId170" Type="http://schemas.openxmlformats.org/officeDocument/2006/relationships/ctrlProp" Target="../ctrlProps/ctrlProp654.xml"/><Relationship Id="rId191" Type="http://schemas.openxmlformats.org/officeDocument/2006/relationships/ctrlProp" Target="../ctrlProps/ctrlProp675.xml"/><Relationship Id="rId205" Type="http://schemas.openxmlformats.org/officeDocument/2006/relationships/ctrlProp" Target="../ctrlProps/ctrlProp689.xml"/><Relationship Id="rId226" Type="http://schemas.openxmlformats.org/officeDocument/2006/relationships/ctrlProp" Target="../ctrlProps/ctrlProp710.xml"/><Relationship Id="rId247" Type="http://schemas.openxmlformats.org/officeDocument/2006/relationships/ctrlProp" Target="../ctrlProps/ctrlProp731.xml"/><Relationship Id="rId107" Type="http://schemas.openxmlformats.org/officeDocument/2006/relationships/ctrlProp" Target="../ctrlProps/ctrlProp591.xml"/><Relationship Id="rId268" Type="http://schemas.openxmlformats.org/officeDocument/2006/relationships/ctrlProp" Target="../ctrlProps/ctrlProp752.xml"/><Relationship Id="rId289" Type="http://schemas.openxmlformats.org/officeDocument/2006/relationships/ctrlProp" Target="../ctrlProps/ctrlProp773.xml"/><Relationship Id="rId11" Type="http://schemas.openxmlformats.org/officeDocument/2006/relationships/ctrlProp" Target="../ctrlProps/ctrlProp495.xml"/><Relationship Id="rId32" Type="http://schemas.openxmlformats.org/officeDocument/2006/relationships/ctrlProp" Target="../ctrlProps/ctrlProp516.xml"/><Relationship Id="rId53" Type="http://schemas.openxmlformats.org/officeDocument/2006/relationships/ctrlProp" Target="../ctrlProps/ctrlProp537.xml"/><Relationship Id="rId74" Type="http://schemas.openxmlformats.org/officeDocument/2006/relationships/ctrlProp" Target="../ctrlProps/ctrlProp558.xml"/><Relationship Id="rId128" Type="http://schemas.openxmlformats.org/officeDocument/2006/relationships/ctrlProp" Target="../ctrlProps/ctrlProp612.xml"/><Relationship Id="rId149" Type="http://schemas.openxmlformats.org/officeDocument/2006/relationships/ctrlProp" Target="../ctrlProps/ctrlProp633.xml"/><Relationship Id="rId314" Type="http://schemas.openxmlformats.org/officeDocument/2006/relationships/ctrlProp" Target="../ctrlProps/ctrlProp798.xml"/><Relationship Id="rId335" Type="http://schemas.openxmlformats.org/officeDocument/2006/relationships/ctrlProp" Target="../ctrlProps/ctrlProp819.xml"/><Relationship Id="rId356" Type="http://schemas.openxmlformats.org/officeDocument/2006/relationships/ctrlProp" Target="../ctrlProps/ctrlProp840.xml"/><Relationship Id="rId377" Type="http://schemas.openxmlformats.org/officeDocument/2006/relationships/ctrlProp" Target="../ctrlProps/ctrlProp861.xml"/><Relationship Id="rId5" Type="http://schemas.openxmlformats.org/officeDocument/2006/relationships/ctrlProp" Target="../ctrlProps/ctrlProp489.xml"/><Relationship Id="rId95" Type="http://schemas.openxmlformats.org/officeDocument/2006/relationships/ctrlProp" Target="../ctrlProps/ctrlProp579.xml"/><Relationship Id="rId160" Type="http://schemas.openxmlformats.org/officeDocument/2006/relationships/ctrlProp" Target="../ctrlProps/ctrlProp644.xml"/><Relationship Id="rId181" Type="http://schemas.openxmlformats.org/officeDocument/2006/relationships/ctrlProp" Target="../ctrlProps/ctrlProp665.xml"/><Relationship Id="rId216" Type="http://schemas.openxmlformats.org/officeDocument/2006/relationships/ctrlProp" Target="../ctrlProps/ctrlProp700.xml"/><Relationship Id="rId237" Type="http://schemas.openxmlformats.org/officeDocument/2006/relationships/ctrlProp" Target="../ctrlProps/ctrlProp721.xml"/><Relationship Id="rId258" Type="http://schemas.openxmlformats.org/officeDocument/2006/relationships/ctrlProp" Target="../ctrlProps/ctrlProp742.xml"/><Relationship Id="rId279" Type="http://schemas.openxmlformats.org/officeDocument/2006/relationships/ctrlProp" Target="../ctrlProps/ctrlProp763.xml"/><Relationship Id="rId22" Type="http://schemas.openxmlformats.org/officeDocument/2006/relationships/ctrlProp" Target="../ctrlProps/ctrlProp506.xml"/><Relationship Id="rId43" Type="http://schemas.openxmlformats.org/officeDocument/2006/relationships/ctrlProp" Target="../ctrlProps/ctrlProp527.xml"/><Relationship Id="rId64" Type="http://schemas.openxmlformats.org/officeDocument/2006/relationships/ctrlProp" Target="../ctrlProps/ctrlProp548.xml"/><Relationship Id="rId118" Type="http://schemas.openxmlformats.org/officeDocument/2006/relationships/ctrlProp" Target="../ctrlProps/ctrlProp602.xml"/><Relationship Id="rId139" Type="http://schemas.openxmlformats.org/officeDocument/2006/relationships/ctrlProp" Target="../ctrlProps/ctrlProp623.xml"/><Relationship Id="rId290" Type="http://schemas.openxmlformats.org/officeDocument/2006/relationships/ctrlProp" Target="../ctrlProps/ctrlProp774.xml"/><Relationship Id="rId304" Type="http://schemas.openxmlformats.org/officeDocument/2006/relationships/ctrlProp" Target="../ctrlProps/ctrlProp788.xml"/><Relationship Id="rId325" Type="http://schemas.openxmlformats.org/officeDocument/2006/relationships/ctrlProp" Target="../ctrlProps/ctrlProp809.xml"/><Relationship Id="rId346" Type="http://schemas.openxmlformats.org/officeDocument/2006/relationships/ctrlProp" Target="../ctrlProps/ctrlProp830.xml"/><Relationship Id="rId367" Type="http://schemas.openxmlformats.org/officeDocument/2006/relationships/ctrlProp" Target="../ctrlProps/ctrlProp851.xml"/><Relationship Id="rId388" Type="http://schemas.openxmlformats.org/officeDocument/2006/relationships/ctrlProp" Target="../ctrlProps/ctrlProp872.xml"/><Relationship Id="rId85" Type="http://schemas.openxmlformats.org/officeDocument/2006/relationships/ctrlProp" Target="../ctrlProps/ctrlProp569.xml"/><Relationship Id="rId150" Type="http://schemas.openxmlformats.org/officeDocument/2006/relationships/ctrlProp" Target="../ctrlProps/ctrlProp634.xml"/><Relationship Id="rId171" Type="http://schemas.openxmlformats.org/officeDocument/2006/relationships/ctrlProp" Target="../ctrlProps/ctrlProp655.xml"/><Relationship Id="rId192" Type="http://schemas.openxmlformats.org/officeDocument/2006/relationships/ctrlProp" Target="../ctrlProps/ctrlProp676.xml"/><Relationship Id="rId206" Type="http://schemas.openxmlformats.org/officeDocument/2006/relationships/ctrlProp" Target="../ctrlProps/ctrlProp690.xml"/><Relationship Id="rId227" Type="http://schemas.openxmlformats.org/officeDocument/2006/relationships/ctrlProp" Target="../ctrlProps/ctrlProp711.xml"/><Relationship Id="rId248" Type="http://schemas.openxmlformats.org/officeDocument/2006/relationships/ctrlProp" Target="../ctrlProps/ctrlProp732.xml"/><Relationship Id="rId269" Type="http://schemas.openxmlformats.org/officeDocument/2006/relationships/ctrlProp" Target="../ctrlProps/ctrlProp753.xml"/><Relationship Id="rId12" Type="http://schemas.openxmlformats.org/officeDocument/2006/relationships/ctrlProp" Target="../ctrlProps/ctrlProp496.xml"/><Relationship Id="rId33" Type="http://schemas.openxmlformats.org/officeDocument/2006/relationships/ctrlProp" Target="../ctrlProps/ctrlProp517.xml"/><Relationship Id="rId108" Type="http://schemas.openxmlformats.org/officeDocument/2006/relationships/ctrlProp" Target="../ctrlProps/ctrlProp592.xml"/><Relationship Id="rId129" Type="http://schemas.openxmlformats.org/officeDocument/2006/relationships/ctrlProp" Target="../ctrlProps/ctrlProp613.xml"/><Relationship Id="rId280" Type="http://schemas.openxmlformats.org/officeDocument/2006/relationships/ctrlProp" Target="../ctrlProps/ctrlProp764.xml"/><Relationship Id="rId315" Type="http://schemas.openxmlformats.org/officeDocument/2006/relationships/ctrlProp" Target="../ctrlProps/ctrlProp799.xml"/><Relationship Id="rId336" Type="http://schemas.openxmlformats.org/officeDocument/2006/relationships/ctrlProp" Target="../ctrlProps/ctrlProp820.xml"/><Relationship Id="rId357" Type="http://schemas.openxmlformats.org/officeDocument/2006/relationships/ctrlProp" Target="../ctrlProps/ctrlProp841.xml"/><Relationship Id="rId54" Type="http://schemas.openxmlformats.org/officeDocument/2006/relationships/ctrlProp" Target="../ctrlProps/ctrlProp538.xml"/><Relationship Id="rId75" Type="http://schemas.openxmlformats.org/officeDocument/2006/relationships/ctrlProp" Target="../ctrlProps/ctrlProp559.xml"/><Relationship Id="rId96" Type="http://schemas.openxmlformats.org/officeDocument/2006/relationships/ctrlProp" Target="../ctrlProps/ctrlProp580.xml"/><Relationship Id="rId140" Type="http://schemas.openxmlformats.org/officeDocument/2006/relationships/ctrlProp" Target="../ctrlProps/ctrlProp624.xml"/><Relationship Id="rId161" Type="http://schemas.openxmlformats.org/officeDocument/2006/relationships/ctrlProp" Target="../ctrlProps/ctrlProp645.xml"/><Relationship Id="rId182" Type="http://schemas.openxmlformats.org/officeDocument/2006/relationships/ctrlProp" Target="../ctrlProps/ctrlProp666.xml"/><Relationship Id="rId217" Type="http://schemas.openxmlformats.org/officeDocument/2006/relationships/ctrlProp" Target="../ctrlProps/ctrlProp701.xml"/><Relationship Id="rId378" Type="http://schemas.openxmlformats.org/officeDocument/2006/relationships/ctrlProp" Target="../ctrlProps/ctrlProp862.xml"/><Relationship Id="rId6" Type="http://schemas.openxmlformats.org/officeDocument/2006/relationships/ctrlProp" Target="../ctrlProps/ctrlProp490.xml"/><Relationship Id="rId238" Type="http://schemas.openxmlformats.org/officeDocument/2006/relationships/ctrlProp" Target="../ctrlProps/ctrlProp722.xml"/><Relationship Id="rId259" Type="http://schemas.openxmlformats.org/officeDocument/2006/relationships/ctrlProp" Target="../ctrlProps/ctrlProp743.xml"/><Relationship Id="rId23" Type="http://schemas.openxmlformats.org/officeDocument/2006/relationships/ctrlProp" Target="../ctrlProps/ctrlProp507.xml"/><Relationship Id="rId119" Type="http://schemas.openxmlformats.org/officeDocument/2006/relationships/ctrlProp" Target="../ctrlProps/ctrlProp603.xml"/><Relationship Id="rId270" Type="http://schemas.openxmlformats.org/officeDocument/2006/relationships/ctrlProp" Target="../ctrlProps/ctrlProp754.xml"/><Relationship Id="rId291" Type="http://schemas.openxmlformats.org/officeDocument/2006/relationships/ctrlProp" Target="../ctrlProps/ctrlProp775.xml"/><Relationship Id="rId305" Type="http://schemas.openxmlformats.org/officeDocument/2006/relationships/ctrlProp" Target="../ctrlProps/ctrlProp789.xml"/><Relationship Id="rId326" Type="http://schemas.openxmlformats.org/officeDocument/2006/relationships/ctrlProp" Target="../ctrlProps/ctrlProp810.xml"/><Relationship Id="rId347" Type="http://schemas.openxmlformats.org/officeDocument/2006/relationships/ctrlProp" Target="../ctrlProps/ctrlProp831.xml"/><Relationship Id="rId44" Type="http://schemas.openxmlformats.org/officeDocument/2006/relationships/ctrlProp" Target="../ctrlProps/ctrlProp528.xml"/><Relationship Id="rId65" Type="http://schemas.openxmlformats.org/officeDocument/2006/relationships/ctrlProp" Target="../ctrlProps/ctrlProp549.xml"/><Relationship Id="rId86" Type="http://schemas.openxmlformats.org/officeDocument/2006/relationships/ctrlProp" Target="../ctrlProps/ctrlProp570.xml"/><Relationship Id="rId130" Type="http://schemas.openxmlformats.org/officeDocument/2006/relationships/ctrlProp" Target="../ctrlProps/ctrlProp614.xml"/><Relationship Id="rId151" Type="http://schemas.openxmlformats.org/officeDocument/2006/relationships/ctrlProp" Target="../ctrlProps/ctrlProp635.xml"/><Relationship Id="rId368" Type="http://schemas.openxmlformats.org/officeDocument/2006/relationships/ctrlProp" Target="../ctrlProps/ctrlProp852.xml"/><Relationship Id="rId389" Type="http://schemas.openxmlformats.org/officeDocument/2006/relationships/ctrlProp" Target="../ctrlProps/ctrlProp873.xml"/><Relationship Id="rId172" Type="http://schemas.openxmlformats.org/officeDocument/2006/relationships/ctrlProp" Target="../ctrlProps/ctrlProp656.xml"/><Relationship Id="rId193" Type="http://schemas.openxmlformats.org/officeDocument/2006/relationships/ctrlProp" Target="../ctrlProps/ctrlProp677.xml"/><Relationship Id="rId207" Type="http://schemas.openxmlformats.org/officeDocument/2006/relationships/ctrlProp" Target="../ctrlProps/ctrlProp691.xml"/><Relationship Id="rId228" Type="http://schemas.openxmlformats.org/officeDocument/2006/relationships/ctrlProp" Target="../ctrlProps/ctrlProp712.xml"/><Relationship Id="rId249" Type="http://schemas.openxmlformats.org/officeDocument/2006/relationships/ctrlProp" Target="../ctrlProps/ctrlProp733.xml"/><Relationship Id="rId13" Type="http://schemas.openxmlformats.org/officeDocument/2006/relationships/ctrlProp" Target="../ctrlProps/ctrlProp497.xml"/><Relationship Id="rId109" Type="http://schemas.openxmlformats.org/officeDocument/2006/relationships/ctrlProp" Target="../ctrlProps/ctrlProp593.xml"/><Relationship Id="rId260" Type="http://schemas.openxmlformats.org/officeDocument/2006/relationships/ctrlProp" Target="../ctrlProps/ctrlProp744.xml"/><Relationship Id="rId281" Type="http://schemas.openxmlformats.org/officeDocument/2006/relationships/ctrlProp" Target="../ctrlProps/ctrlProp765.xml"/><Relationship Id="rId316" Type="http://schemas.openxmlformats.org/officeDocument/2006/relationships/ctrlProp" Target="../ctrlProps/ctrlProp800.xml"/><Relationship Id="rId337" Type="http://schemas.openxmlformats.org/officeDocument/2006/relationships/ctrlProp" Target="../ctrlProps/ctrlProp821.xml"/><Relationship Id="rId34" Type="http://schemas.openxmlformats.org/officeDocument/2006/relationships/ctrlProp" Target="../ctrlProps/ctrlProp518.xml"/><Relationship Id="rId55" Type="http://schemas.openxmlformats.org/officeDocument/2006/relationships/ctrlProp" Target="../ctrlProps/ctrlProp539.xml"/><Relationship Id="rId76" Type="http://schemas.openxmlformats.org/officeDocument/2006/relationships/ctrlProp" Target="../ctrlProps/ctrlProp560.xml"/><Relationship Id="rId97" Type="http://schemas.openxmlformats.org/officeDocument/2006/relationships/ctrlProp" Target="../ctrlProps/ctrlProp581.xml"/><Relationship Id="rId120" Type="http://schemas.openxmlformats.org/officeDocument/2006/relationships/ctrlProp" Target="../ctrlProps/ctrlProp604.xml"/><Relationship Id="rId141" Type="http://schemas.openxmlformats.org/officeDocument/2006/relationships/ctrlProp" Target="../ctrlProps/ctrlProp625.xml"/><Relationship Id="rId358" Type="http://schemas.openxmlformats.org/officeDocument/2006/relationships/ctrlProp" Target="../ctrlProps/ctrlProp842.xml"/><Relationship Id="rId379" Type="http://schemas.openxmlformats.org/officeDocument/2006/relationships/ctrlProp" Target="../ctrlProps/ctrlProp863.xml"/><Relationship Id="rId7" Type="http://schemas.openxmlformats.org/officeDocument/2006/relationships/ctrlProp" Target="../ctrlProps/ctrlProp491.xml"/><Relationship Id="rId162" Type="http://schemas.openxmlformats.org/officeDocument/2006/relationships/ctrlProp" Target="../ctrlProps/ctrlProp646.xml"/><Relationship Id="rId183" Type="http://schemas.openxmlformats.org/officeDocument/2006/relationships/ctrlProp" Target="../ctrlProps/ctrlProp667.xml"/><Relationship Id="rId218" Type="http://schemas.openxmlformats.org/officeDocument/2006/relationships/ctrlProp" Target="../ctrlProps/ctrlProp702.xml"/><Relationship Id="rId239" Type="http://schemas.openxmlformats.org/officeDocument/2006/relationships/ctrlProp" Target="../ctrlProps/ctrlProp723.xml"/><Relationship Id="rId390" Type="http://schemas.openxmlformats.org/officeDocument/2006/relationships/ctrlProp" Target="../ctrlProps/ctrlProp874.xml"/><Relationship Id="rId250" Type="http://schemas.openxmlformats.org/officeDocument/2006/relationships/ctrlProp" Target="../ctrlProps/ctrlProp734.xml"/><Relationship Id="rId271" Type="http://schemas.openxmlformats.org/officeDocument/2006/relationships/ctrlProp" Target="../ctrlProps/ctrlProp755.xml"/><Relationship Id="rId292" Type="http://schemas.openxmlformats.org/officeDocument/2006/relationships/ctrlProp" Target="../ctrlProps/ctrlProp776.xml"/><Relationship Id="rId306" Type="http://schemas.openxmlformats.org/officeDocument/2006/relationships/ctrlProp" Target="../ctrlProps/ctrlProp790.xml"/><Relationship Id="rId24" Type="http://schemas.openxmlformats.org/officeDocument/2006/relationships/ctrlProp" Target="../ctrlProps/ctrlProp508.xml"/><Relationship Id="rId45" Type="http://schemas.openxmlformats.org/officeDocument/2006/relationships/ctrlProp" Target="../ctrlProps/ctrlProp529.xml"/><Relationship Id="rId66" Type="http://schemas.openxmlformats.org/officeDocument/2006/relationships/ctrlProp" Target="../ctrlProps/ctrlProp550.xml"/><Relationship Id="rId87" Type="http://schemas.openxmlformats.org/officeDocument/2006/relationships/ctrlProp" Target="../ctrlProps/ctrlProp571.xml"/><Relationship Id="rId110" Type="http://schemas.openxmlformats.org/officeDocument/2006/relationships/ctrlProp" Target="../ctrlProps/ctrlProp594.xml"/><Relationship Id="rId131" Type="http://schemas.openxmlformats.org/officeDocument/2006/relationships/ctrlProp" Target="../ctrlProps/ctrlProp615.xml"/><Relationship Id="rId327" Type="http://schemas.openxmlformats.org/officeDocument/2006/relationships/ctrlProp" Target="../ctrlProps/ctrlProp811.xml"/><Relationship Id="rId348" Type="http://schemas.openxmlformats.org/officeDocument/2006/relationships/ctrlProp" Target="../ctrlProps/ctrlProp832.xml"/><Relationship Id="rId369" Type="http://schemas.openxmlformats.org/officeDocument/2006/relationships/ctrlProp" Target="../ctrlProps/ctrlProp853.xml"/><Relationship Id="rId152" Type="http://schemas.openxmlformats.org/officeDocument/2006/relationships/ctrlProp" Target="../ctrlProps/ctrlProp636.xml"/><Relationship Id="rId173" Type="http://schemas.openxmlformats.org/officeDocument/2006/relationships/ctrlProp" Target="../ctrlProps/ctrlProp657.xml"/><Relationship Id="rId194" Type="http://schemas.openxmlformats.org/officeDocument/2006/relationships/ctrlProp" Target="../ctrlProps/ctrlProp678.xml"/><Relationship Id="rId208" Type="http://schemas.openxmlformats.org/officeDocument/2006/relationships/ctrlProp" Target="../ctrlProps/ctrlProp692.xml"/><Relationship Id="rId229" Type="http://schemas.openxmlformats.org/officeDocument/2006/relationships/ctrlProp" Target="../ctrlProps/ctrlProp713.xml"/><Relationship Id="rId380" Type="http://schemas.openxmlformats.org/officeDocument/2006/relationships/ctrlProp" Target="../ctrlProps/ctrlProp864.xml"/><Relationship Id="rId240" Type="http://schemas.openxmlformats.org/officeDocument/2006/relationships/ctrlProp" Target="../ctrlProps/ctrlProp724.xml"/><Relationship Id="rId261" Type="http://schemas.openxmlformats.org/officeDocument/2006/relationships/ctrlProp" Target="../ctrlProps/ctrlProp745.xml"/><Relationship Id="rId14" Type="http://schemas.openxmlformats.org/officeDocument/2006/relationships/ctrlProp" Target="../ctrlProps/ctrlProp498.xml"/><Relationship Id="rId35" Type="http://schemas.openxmlformats.org/officeDocument/2006/relationships/ctrlProp" Target="../ctrlProps/ctrlProp519.xml"/><Relationship Id="rId56" Type="http://schemas.openxmlformats.org/officeDocument/2006/relationships/ctrlProp" Target="../ctrlProps/ctrlProp540.xml"/><Relationship Id="rId77" Type="http://schemas.openxmlformats.org/officeDocument/2006/relationships/ctrlProp" Target="../ctrlProps/ctrlProp561.xml"/><Relationship Id="rId100" Type="http://schemas.openxmlformats.org/officeDocument/2006/relationships/ctrlProp" Target="../ctrlProps/ctrlProp584.xml"/><Relationship Id="rId282" Type="http://schemas.openxmlformats.org/officeDocument/2006/relationships/ctrlProp" Target="../ctrlProps/ctrlProp766.xml"/><Relationship Id="rId317" Type="http://schemas.openxmlformats.org/officeDocument/2006/relationships/ctrlProp" Target="../ctrlProps/ctrlProp801.xml"/><Relationship Id="rId338" Type="http://schemas.openxmlformats.org/officeDocument/2006/relationships/ctrlProp" Target="../ctrlProps/ctrlProp822.xml"/><Relationship Id="rId359" Type="http://schemas.openxmlformats.org/officeDocument/2006/relationships/ctrlProp" Target="../ctrlProps/ctrlProp843.xml"/><Relationship Id="rId8" Type="http://schemas.openxmlformats.org/officeDocument/2006/relationships/ctrlProp" Target="../ctrlProps/ctrlProp492.xml"/><Relationship Id="rId98" Type="http://schemas.openxmlformats.org/officeDocument/2006/relationships/ctrlProp" Target="../ctrlProps/ctrlProp582.xml"/><Relationship Id="rId121" Type="http://schemas.openxmlformats.org/officeDocument/2006/relationships/ctrlProp" Target="../ctrlProps/ctrlProp605.xml"/><Relationship Id="rId142" Type="http://schemas.openxmlformats.org/officeDocument/2006/relationships/ctrlProp" Target="../ctrlProps/ctrlProp626.xml"/><Relationship Id="rId163" Type="http://schemas.openxmlformats.org/officeDocument/2006/relationships/ctrlProp" Target="../ctrlProps/ctrlProp647.xml"/><Relationship Id="rId184" Type="http://schemas.openxmlformats.org/officeDocument/2006/relationships/ctrlProp" Target="../ctrlProps/ctrlProp668.xml"/><Relationship Id="rId219" Type="http://schemas.openxmlformats.org/officeDocument/2006/relationships/ctrlProp" Target="../ctrlProps/ctrlProp703.xml"/><Relationship Id="rId370" Type="http://schemas.openxmlformats.org/officeDocument/2006/relationships/ctrlProp" Target="../ctrlProps/ctrlProp854.xml"/><Relationship Id="rId391" Type="http://schemas.openxmlformats.org/officeDocument/2006/relationships/ctrlProp" Target="../ctrlProps/ctrlProp875.xml"/><Relationship Id="rId230" Type="http://schemas.openxmlformats.org/officeDocument/2006/relationships/ctrlProp" Target="../ctrlProps/ctrlProp714.xml"/><Relationship Id="rId251" Type="http://schemas.openxmlformats.org/officeDocument/2006/relationships/ctrlProp" Target="../ctrlProps/ctrlProp735.xml"/><Relationship Id="rId25" Type="http://schemas.openxmlformats.org/officeDocument/2006/relationships/ctrlProp" Target="../ctrlProps/ctrlProp509.xml"/><Relationship Id="rId46" Type="http://schemas.openxmlformats.org/officeDocument/2006/relationships/ctrlProp" Target="../ctrlProps/ctrlProp530.xml"/><Relationship Id="rId67" Type="http://schemas.openxmlformats.org/officeDocument/2006/relationships/ctrlProp" Target="../ctrlProps/ctrlProp551.xml"/><Relationship Id="rId272" Type="http://schemas.openxmlformats.org/officeDocument/2006/relationships/ctrlProp" Target="../ctrlProps/ctrlProp756.xml"/><Relationship Id="rId293" Type="http://schemas.openxmlformats.org/officeDocument/2006/relationships/ctrlProp" Target="../ctrlProps/ctrlProp777.xml"/><Relationship Id="rId307" Type="http://schemas.openxmlformats.org/officeDocument/2006/relationships/ctrlProp" Target="../ctrlProps/ctrlProp791.xml"/><Relationship Id="rId328" Type="http://schemas.openxmlformats.org/officeDocument/2006/relationships/ctrlProp" Target="../ctrlProps/ctrlProp812.xml"/><Relationship Id="rId349" Type="http://schemas.openxmlformats.org/officeDocument/2006/relationships/ctrlProp" Target="../ctrlProps/ctrlProp833.xml"/><Relationship Id="rId88" Type="http://schemas.openxmlformats.org/officeDocument/2006/relationships/ctrlProp" Target="../ctrlProps/ctrlProp572.xml"/><Relationship Id="rId111" Type="http://schemas.openxmlformats.org/officeDocument/2006/relationships/ctrlProp" Target="../ctrlProps/ctrlProp595.xml"/><Relationship Id="rId132" Type="http://schemas.openxmlformats.org/officeDocument/2006/relationships/ctrlProp" Target="../ctrlProps/ctrlProp616.xml"/><Relationship Id="rId153" Type="http://schemas.openxmlformats.org/officeDocument/2006/relationships/ctrlProp" Target="../ctrlProps/ctrlProp637.xml"/><Relationship Id="rId174" Type="http://schemas.openxmlformats.org/officeDocument/2006/relationships/ctrlProp" Target="../ctrlProps/ctrlProp658.xml"/><Relationship Id="rId195" Type="http://schemas.openxmlformats.org/officeDocument/2006/relationships/ctrlProp" Target="../ctrlProps/ctrlProp679.xml"/><Relationship Id="rId209" Type="http://schemas.openxmlformats.org/officeDocument/2006/relationships/ctrlProp" Target="../ctrlProps/ctrlProp693.xml"/><Relationship Id="rId360" Type="http://schemas.openxmlformats.org/officeDocument/2006/relationships/ctrlProp" Target="../ctrlProps/ctrlProp844.xml"/><Relationship Id="rId381" Type="http://schemas.openxmlformats.org/officeDocument/2006/relationships/ctrlProp" Target="../ctrlProps/ctrlProp865.xml"/><Relationship Id="rId220" Type="http://schemas.openxmlformats.org/officeDocument/2006/relationships/ctrlProp" Target="../ctrlProps/ctrlProp704.xml"/><Relationship Id="rId241" Type="http://schemas.openxmlformats.org/officeDocument/2006/relationships/ctrlProp" Target="../ctrlProps/ctrlProp725.xml"/><Relationship Id="rId15" Type="http://schemas.openxmlformats.org/officeDocument/2006/relationships/ctrlProp" Target="../ctrlProps/ctrlProp499.xml"/><Relationship Id="rId36" Type="http://schemas.openxmlformats.org/officeDocument/2006/relationships/ctrlProp" Target="../ctrlProps/ctrlProp520.xml"/><Relationship Id="rId57" Type="http://schemas.openxmlformats.org/officeDocument/2006/relationships/ctrlProp" Target="../ctrlProps/ctrlProp541.xml"/><Relationship Id="rId262" Type="http://schemas.openxmlformats.org/officeDocument/2006/relationships/ctrlProp" Target="../ctrlProps/ctrlProp746.xml"/><Relationship Id="rId283" Type="http://schemas.openxmlformats.org/officeDocument/2006/relationships/ctrlProp" Target="../ctrlProps/ctrlProp767.xml"/><Relationship Id="rId318" Type="http://schemas.openxmlformats.org/officeDocument/2006/relationships/ctrlProp" Target="../ctrlProps/ctrlProp802.xml"/><Relationship Id="rId339" Type="http://schemas.openxmlformats.org/officeDocument/2006/relationships/ctrlProp" Target="../ctrlProps/ctrlProp823.xml"/><Relationship Id="rId78" Type="http://schemas.openxmlformats.org/officeDocument/2006/relationships/ctrlProp" Target="../ctrlProps/ctrlProp562.xml"/><Relationship Id="rId99" Type="http://schemas.openxmlformats.org/officeDocument/2006/relationships/ctrlProp" Target="../ctrlProps/ctrlProp583.xml"/><Relationship Id="rId101" Type="http://schemas.openxmlformats.org/officeDocument/2006/relationships/ctrlProp" Target="../ctrlProps/ctrlProp585.xml"/><Relationship Id="rId122" Type="http://schemas.openxmlformats.org/officeDocument/2006/relationships/ctrlProp" Target="../ctrlProps/ctrlProp606.xml"/><Relationship Id="rId143" Type="http://schemas.openxmlformats.org/officeDocument/2006/relationships/ctrlProp" Target="../ctrlProps/ctrlProp627.xml"/><Relationship Id="rId164" Type="http://schemas.openxmlformats.org/officeDocument/2006/relationships/ctrlProp" Target="../ctrlProps/ctrlProp648.xml"/><Relationship Id="rId185" Type="http://schemas.openxmlformats.org/officeDocument/2006/relationships/ctrlProp" Target="../ctrlProps/ctrlProp669.xml"/><Relationship Id="rId350" Type="http://schemas.openxmlformats.org/officeDocument/2006/relationships/ctrlProp" Target="../ctrlProps/ctrlProp834.xml"/><Relationship Id="rId371" Type="http://schemas.openxmlformats.org/officeDocument/2006/relationships/ctrlProp" Target="../ctrlProps/ctrlProp855.xml"/><Relationship Id="rId9" Type="http://schemas.openxmlformats.org/officeDocument/2006/relationships/ctrlProp" Target="../ctrlProps/ctrlProp493.xml"/><Relationship Id="rId210" Type="http://schemas.openxmlformats.org/officeDocument/2006/relationships/ctrlProp" Target="../ctrlProps/ctrlProp694.xml"/><Relationship Id="rId392" Type="http://schemas.openxmlformats.org/officeDocument/2006/relationships/ctrlProp" Target="../ctrlProps/ctrlProp876.xml"/><Relationship Id="rId26" Type="http://schemas.openxmlformats.org/officeDocument/2006/relationships/ctrlProp" Target="../ctrlProps/ctrlProp510.xml"/><Relationship Id="rId231" Type="http://schemas.openxmlformats.org/officeDocument/2006/relationships/ctrlProp" Target="../ctrlProps/ctrlProp715.xml"/><Relationship Id="rId252" Type="http://schemas.openxmlformats.org/officeDocument/2006/relationships/ctrlProp" Target="../ctrlProps/ctrlProp736.xml"/><Relationship Id="rId273" Type="http://schemas.openxmlformats.org/officeDocument/2006/relationships/ctrlProp" Target="../ctrlProps/ctrlProp757.xml"/><Relationship Id="rId294" Type="http://schemas.openxmlformats.org/officeDocument/2006/relationships/ctrlProp" Target="../ctrlProps/ctrlProp778.xml"/><Relationship Id="rId308" Type="http://schemas.openxmlformats.org/officeDocument/2006/relationships/ctrlProp" Target="../ctrlProps/ctrlProp792.xml"/><Relationship Id="rId329" Type="http://schemas.openxmlformats.org/officeDocument/2006/relationships/ctrlProp" Target="../ctrlProps/ctrlProp813.xml"/><Relationship Id="rId47" Type="http://schemas.openxmlformats.org/officeDocument/2006/relationships/ctrlProp" Target="../ctrlProps/ctrlProp531.xml"/><Relationship Id="rId68" Type="http://schemas.openxmlformats.org/officeDocument/2006/relationships/ctrlProp" Target="../ctrlProps/ctrlProp552.xml"/><Relationship Id="rId89" Type="http://schemas.openxmlformats.org/officeDocument/2006/relationships/ctrlProp" Target="../ctrlProps/ctrlProp573.xml"/><Relationship Id="rId112" Type="http://schemas.openxmlformats.org/officeDocument/2006/relationships/ctrlProp" Target="../ctrlProps/ctrlProp596.xml"/><Relationship Id="rId133" Type="http://schemas.openxmlformats.org/officeDocument/2006/relationships/ctrlProp" Target="../ctrlProps/ctrlProp617.xml"/><Relationship Id="rId154" Type="http://schemas.openxmlformats.org/officeDocument/2006/relationships/ctrlProp" Target="../ctrlProps/ctrlProp638.xml"/><Relationship Id="rId175" Type="http://schemas.openxmlformats.org/officeDocument/2006/relationships/ctrlProp" Target="../ctrlProps/ctrlProp659.xml"/><Relationship Id="rId340" Type="http://schemas.openxmlformats.org/officeDocument/2006/relationships/ctrlProp" Target="../ctrlProps/ctrlProp824.xml"/><Relationship Id="rId361" Type="http://schemas.openxmlformats.org/officeDocument/2006/relationships/ctrlProp" Target="../ctrlProps/ctrlProp845.xml"/><Relationship Id="rId196" Type="http://schemas.openxmlformats.org/officeDocument/2006/relationships/ctrlProp" Target="../ctrlProps/ctrlProp680.xml"/><Relationship Id="rId200" Type="http://schemas.openxmlformats.org/officeDocument/2006/relationships/ctrlProp" Target="../ctrlProps/ctrlProp684.xml"/><Relationship Id="rId382" Type="http://schemas.openxmlformats.org/officeDocument/2006/relationships/ctrlProp" Target="../ctrlProps/ctrlProp866.xml"/><Relationship Id="rId16" Type="http://schemas.openxmlformats.org/officeDocument/2006/relationships/ctrlProp" Target="../ctrlProps/ctrlProp500.xml"/><Relationship Id="rId221" Type="http://schemas.openxmlformats.org/officeDocument/2006/relationships/ctrlProp" Target="../ctrlProps/ctrlProp705.xml"/><Relationship Id="rId242" Type="http://schemas.openxmlformats.org/officeDocument/2006/relationships/ctrlProp" Target="../ctrlProps/ctrlProp726.xml"/><Relationship Id="rId263" Type="http://schemas.openxmlformats.org/officeDocument/2006/relationships/ctrlProp" Target="../ctrlProps/ctrlProp747.xml"/><Relationship Id="rId284" Type="http://schemas.openxmlformats.org/officeDocument/2006/relationships/ctrlProp" Target="../ctrlProps/ctrlProp768.xml"/><Relationship Id="rId319" Type="http://schemas.openxmlformats.org/officeDocument/2006/relationships/ctrlProp" Target="../ctrlProps/ctrlProp803.xml"/><Relationship Id="rId37" Type="http://schemas.openxmlformats.org/officeDocument/2006/relationships/ctrlProp" Target="../ctrlProps/ctrlProp521.xml"/><Relationship Id="rId58" Type="http://schemas.openxmlformats.org/officeDocument/2006/relationships/ctrlProp" Target="../ctrlProps/ctrlProp542.xml"/><Relationship Id="rId79" Type="http://schemas.openxmlformats.org/officeDocument/2006/relationships/ctrlProp" Target="../ctrlProps/ctrlProp563.xml"/><Relationship Id="rId102" Type="http://schemas.openxmlformats.org/officeDocument/2006/relationships/ctrlProp" Target="../ctrlProps/ctrlProp586.xml"/><Relationship Id="rId123" Type="http://schemas.openxmlformats.org/officeDocument/2006/relationships/ctrlProp" Target="../ctrlProps/ctrlProp607.xml"/><Relationship Id="rId144" Type="http://schemas.openxmlformats.org/officeDocument/2006/relationships/ctrlProp" Target="../ctrlProps/ctrlProp628.xml"/><Relationship Id="rId330" Type="http://schemas.openxmlformats.org/officeDocument/2006/relationships/ctrlProp" Target="../ctrlProps/ctrlProp814.xml"/><Relationship Id="rId90" Type="http://schemas.openxmlformats.org/officeDocument/2006/relationships/ctrlProp" Target="../ctrlProps/ctrlProp574.xml"/><Relationship Id="rId165" Type="http://schemas.openxmlformats.org/officeDocument/2006/relationships/ctrlProp" Target="../ctrlProps/ctrlProp649.xml"/><Relationship Id="rId186" Type="http://schemas.openxmlformats.org/officeDocument/2006/relationships/ctrlProp" Target="../ctrlProps/ctrlProp670.xml"/><Relationship Id="rId351" Type="http://schemas.openxmlformats.org/officeDocument/2006/relationships/ctrlProp" Target="../ctrlProps/ctrlProp835.xml"/><Relationship Id="rId372" Type="http://schemas.openxmlformats.org/officeDocument/2006/relationships/ctrlProp" Target="../ctrlProps/ctrlProp856.xml"/><Relationship Id="rId393" Type="http://schemas.openxmlformats.org/officeDocument/2006/relationships/ctrlProp" Target="../ctrlProps/ctrlProp877.xml"/><Relationship Id="rId211" Type="http://schemas.openxmlformats.org/officeDocument/2006/relationships/ctrlProp" Target="../ctrlProps/ctrlProp695.xml"/><Relationship Id="rId232" Type="http://schemas.openxmlformats.org/officeDocument/2006/relationships/ctrlProp" Target="../ctrlProps/ctrlProp716.xml"/><Relationship Id="rId253" Type="http://schemas.openxmlformats.org/officeDocument/2006/relationships/ctrlProp" Target="../ctrlProps/ctrlProp737.xml"/><Relationship Id="rId274" Type="http://schemas.openxmlformats.org/officeDocument/2006/relationships/ctrlProp" Target="../ctrlProps/ctrlProp758.xml"/><Relationship Id="rId295" Type="http://schemas.openxmlformats.org/officeDocument/2006/relationships/ctrlProp" Target="../ctrlProps/ctrlProp779.xml"/><Relationship Id="rId309" Type="http://schemas.openxmlformats.org/officeDocument/2006/relationships/ctrlProp" Target="../ctrlProps/ctrlProp793.xml"/><Relationship Id="rId27" Type="http://schemas.openxmlformats.org/officeDocument/2006/relationships/ctrlProp" Target="../ctrlProps/ctrlProp511.xml"/><Relationship Id="rId48" Type="http://schemas.openxmlformats.org/officeDocument/2006/relationships/ctrlProp" Target="../ctrlProps/ctrlProp532.xml"/><Relationship Id="rId69" Type="http://schemas.openxmlformats.org/officeDocument/2006/relationships/ctrlProp" Target="../ctrlProps/ctrlProp553.xml"/><Relationship Id="rId113" Type="http://schemas.openxmlformats.org/officeDocument/2006/relationships/ctrlProp" Target="../ctrlProps/ctrlProp597.xml"/><Relationship Id="rId134" Type="http://schemas.openxmlformats.org/officeDocument/2006/relationships/ctrlProp" Target="../ctrlProps/ctrlProp618.xml"/><Relationship Id="rId320" Type="http://schemas.openxmlformats.org/officeDocument/2006/relationships/ctrlProp" Target="../ctrlProps/ctrlProp804.xml"/><Relationship Id="rId80" Type="http://schemas.openxmlformats.org/officeDocument/2006/relationships/ctrlProp" Target="../ctrlProps/ctrlProp564.xml"/><Relationship Id="rId155" Type="http://schemas.openxmlformats.org/officeDocument/2006/relationships/ctrlProp" Target="../ctrlProps/ctrlProp639.xml"/><Relationship Id="rId176" Type="http://schemas.openxmlformats.org/officeDocument/2006/relationships/ctrlProp" Target="../ctrlProps/ctrlProp660.xml"/><Relationship Id="rId197" Type="http://schemas.openxmlformats.org/officeDocument/2006/relationships/ctrlProp" Target="../ctrlProps/ctrlProp681.xml"/><Relationship Id="rId341" Type="http://schemas.openxmlformats.org/officeDocument/2006/relationships/ctrlProp" Target="../ctrlProps/ctrlProp825.xml"/><Relationship Id="rId362" Type="http://schemas.openxmlformats.org/officeDocument/2006/relationships/ctrlProp" Target="../ctrlProps/ctrlProp846.xml"/><Relationship Id="rId383" Type="http://schemas.openxmlformats.org/officeDocument/2006/relationships/ctrlProp" Target="../ctrlProps/ctrlProp867.xml"/><Relationship Id="rId201" Type="http://schemas.openxmlformats.org/officeDocument/2006/relationships/ctrlProp" Target="../ctrlProps/ctrlProp685.xml"/><Relationship Id="rId222" Type="http://schemas.openxmlformats.org/officeDocument/2006/relationships/ctrlProp" Target="../ctrlProps/ctrlProp706.xml"/><Relationship Id="rId243" Type="http://schemas.openxmlformats.org/officeDocument/2006/relationships/ctrlProp" Target="../ctrlProps/ctrlProp727.xml"/><Relationship Id="rId264" Type="http://schemas.openxmlformats.org/officeDocument/2006/relationships/ctrlProp" Target="../ctrlProps/ctrlProp748.xml"/><Relationship Id="rId285" Type="http://schemas.openxmlformats.org/officeDocument/2006/relationships/ctrlProp" Target="../ctrlProps/ctrlProp769.xml"/><Relationship Id="rId17" Type="http://schemas.openxmlformats.org/officeDocument/2006/relationships/ctrlProp" Target="../ctrlProps/ctrlProp501.xml"/><Relationship Id="rId38" Type="http://schemas.openxmlformats.org/officeDocument/2006/relationships/ctrlProp" Target="../ctrlProps/ctrlProp522.xml"/><Relationship Id="rId59" Type="http://schemas.openxmlformats.org/officeDocument/2006/relationships/ctrlProp" Target="../ctrlProps/ctrlProp543.xml"/><Relationship Id="rId103" Type="http://schemas.openxmlformats.org/officeDocument/2006/relationships/ctrlProp" Target="../ctrlProps/ctrlProp587.xml"/><Relationship Id="rId124" Type="http://schemas.openxmlformats.org/officeDocument/2006/relationships/ctrlProp" Target="../ctrlProps/ctrlProp608.xml"/><Relationship Id="rId310" Type="http://schemas.openxmlformats.org/officeDocument/2006/relationships/ctrlProp" Target="../ctrlProps/ctrlProp794.xml"/><Relationship Id="rId70" Type="http://schemas.openxmlformats.org/officeDocument/2006/relationships/ctrlProp" Target="../ctrlProps/ctrlProp554.xml"/><Relationship Id="rId91" Type="http://schemas.openxmlformats.org/officeDocument/2006/relationships/ctrlProp" Target="../ctrlProps/ctrlProp575.xml"/><Relationship Id="rId145" Type="http://schemas.openxmlformats.org/officeDocument/2006/relationships/ctrlProp" Target="../ctrlProps/ctrlProp629.xml"/><Relationship Id="rId166" Type="http://schemas.openxmlformats.org/officeDocument/2006/relationships/ctrlProp" Target="../ctrlProps/ctrlProp650.xml"/><Relationship Id="rId187" Type="http://schemas.openxmlformats.org/officeDocument/2006/relationships/ctrlProp" Target="../ctrlProps/ctrlProp671.xml"/><Relationship Id="rId331" Type="http://schemas.openxmlformats.org/officeDocument/2006/relationships/ctrlProp" Target="../ctrlProps/ctrlProp815.xml"/><Relationship Id="rId352" Type="http://schemas.openxmlformats.org/officeDocument/2006/relationships/ctrlProp" Target="../ctrlProps/ctrlProp836.xml"/><Relationship Id="rId373" Type="http://schemas.openxmlformats.org/officeDocument/2006/relationships/ctrlProp" Target="../ctrlProps/ctrlProp857.xml"/><Relationship Id="rId394" Type="http://schemas.openxmlformats.org/officeDocument/2006/relationships/ctrlProp" Target="../ctrlProps/ctrlProp878.xml"/><Relationship Id="rId1" Type="http://schemas.openxmlformats.org/officeDocument/2006/relationships/printerSettings" Target="../printerSettings/printerSettings9.bin"/><Relationship Id="rId212" Type="http://schemas.openxmlformats.org/officeDocument/2006/relationships/ctrlProp" Target="../ctrlProps/ctrlProp696.xml"/><Relationship Id="rId233" Type="http://schemas.openxmlformats.org/officeDocument/2006/relationships/ctrlProp" Target="../ctrlProps/ctrlProp717.xml"/><Relationship Id="rId254" Type="http://schemas.openxmlformats.org/officeDocument/2006/relationships/ctrlProp" Target="../ctrlProps/ctrlProp738.xml"/><Relationship Id="rId28" Type="http://schemas.openxmlformats.org/officeDocument/2006/relationships/ctrlProp" Target="../ctrlProps/ctrlProp512.xml"/><Relationship Id="rId49" Type="http://schemas.openxmlformats.org/officeDocument/2006/relationships/ctrlProp" Target="../ctrlProps/ctrlProp533.xml"/><Relationship Id="rId114" Type="http://schemas.openxmlformats.org/officeDocument/2006/relationships/ctrlProp" Target="../ctrlProps/ctrlProp598.xml"/><Relationship Id="rId275" Type="http://schemas.openxmlformats.org/officeDocument/2006/relationships/ctrlProp" Target="../ctrlProps/ctrlProp759.xml"/><Relationship Id="rId296" Type="http://schemas.openxmlformats.org/officeDocument/2006/relationships/ctrlProp" Target="../ctrlProps/ctrlProp780.xml"/><Relationship Id="rId300" Type="http://schemas.openxmlformats.org/officeDocument/2006/relationships/ctrlProp" Target="../ctrlProps/ctrlProp784.xml"/><Relationship Id="rId60" Type="http://schemas.openxmlformats.org/officeDocument/2006/relationships/ctrlProp" Target="../ctrlProps/ctrlProp544.xml"/><Relationship Id="rId81" Type="http://schemas.openxmlformats.org/officeDocument/2006/relationships/ctrlProp" Target="../ctrlProps/ctrlProp565.xml"/><Relationship Id="rId135" Type="http://schemas.openxmlformats.org/officeDocument/2006/relationships/ctrlProp" Target="../ctrlProps/ctrlProp619.xml"/><Relationship Id="rId156" Type="http://schemas.openxmlformats.org/officeDocument/2006/relationships/ctrlProp" Target="../ctrlProps/ctrlProp640.xml"/><Relationship Id="rId177" Type="http://schemas.openxmlformats.org/officeDocument/2006/relationships/ctrlProp" Target="../ctrlProps/ctrlProp661.xml"/><Relationship Id="rId198" Type="http://schemas.openxmlformats.org/officeDocument/2006/relationships/ctrlProp" Target="../ctrlProps/ctrlProp682.xml"/><Relationship Id="rId321" Type="http://schemas.openxmlformats.org/officeDocument/2006/relationships/ctrlProp" Target="../ctrlProps/ctrlProp805.xml"/><Relationship Id="rId342" Type="http://schemas.openxmlformats.org/officeDocument/2006/relationships/ctrlProp" Target="../ctrlProps/ctrlProp826.xml"/><Relationship Id="rId363" Type="http://schemas.openxmlformats.org/officeDocument/2006/relationships/ctrlProp" Target="../ctrlProps/ctrlProp847.xml"/><Relationship Id="rId384" Type="http://schemas.openxmlformats.org/officeDocument/2006/relationships/ctrlProp" Target="../ctrlProps/ctrlProp868.xml"/><Relationship Id="rId202" Type="http://schemas.openxmlformats.org/officeDocument/2006/relationships/ctrlProp" Target="../ctrlProps/ctrlProp686.xml"/><Relationship Id="rId223" Type="http://schemas.openxmlformats.org/officeDocument/2006/relationships/ctrlProp" Target="../ctrlProps/ctrlProp707.xml"/><Relationship Id="rId244" Type="http://schemas.openxmlformats.org/officeDocument/2006/relationships/ctrlProp" Target="../ctrlProps/ctrlProp728.xml"/><Relationship Id="rId18" Type="http://schemas.openxmlformats.org/officeDocument/2006/relationships/ctrlProp" Target="../ctrlProps/ctrlProp502.xml"/><Relationship Id="rId39" Type="http://schemas.openxmlformats.org/officeDocument/2006/relationships/ctrlProp" Target="../ctrlProps/ctrlProp523.xml"/><Relationship Id="rId265" Type="http://schemas.openxmlformats.org/officeDocument/2006/relationships/ctrlProp" Target="../ctrlProps/ctrlProp749.xml"/><Relationship Id="rId286" Type="http://schemas.openxmlformats.org/officeDocument/2006/relationships/ctrlProp" Target="../ctrlProps/ctrlProp770.xml"/><Relationship Id="rId50" Type="http://schemas.openxmlformats.org/officeDocument/2006/relationships/ctrlProp" Target="../ctrlProps/ctrlProp534.xml"/><Relationship Id="rId104" Type="http://schemas.openxmlformats.org/officeDocument/2006/relationships/ctrlProp" Target="../ctrlProps/ctrlProp588.xml"/><Relationship Id="rId125" Type="http://schemas.openxmlformats.org/officeDocument/2006/relationships/ctrlProp" Target="../ctrlProps/ctrlProp609.xml"/><Relationship Id="rId146" Type="http://schemas.openxmlformats.org/officeDocument/2006/relationships/ctrlProp" Target="../ctrlProps/ctrlProp630.xml"/><Relationship Id="rId167" Type="http://schemas.openxmlformats.org/officeDocument/2006/relationships/ctrlProp" Target="../ctrlProps/ctrlProp651.xml"/><Relationship Id="rId188" Type="http://schemas.openxmlformats.org/officeDocument/2006/relationships/ctrlProp" Target="../ctrlProps/ctrlProp672.xml"/><Relationship Id="rId311" Type="http://schemas.openxmlformats.org/officeDocument/2006/relationships/ctrlProp" Target="../ctrlProps/ctrlProp795.xml"/><Relationship Id="rId332" Type="http://schemas.openxmlformats.org/officeDocument/2006/relationships/ctrlProp" Target="../ctrlProps/ctrlProp816.xml"/><Relationship Id="rId353" Type="http://schemas.openxmlformats.org/officeDocument/2006/relationships/ctrlProp" Target="../ctrlProps/ctrlProp837.xml"/><Relationship Id="rId374" Type="http://schemas.openxmlformats.org/officeDocument/2006/relationships/ctrlProp" Target="../ctrlProps/ctrlProp858.xml"/><Relationship Id="rId395" Type="http://schemas.openxmlformats.org/officeDocument/2006/relationships/ctrlProp" Target="../ctrlProps/ctrlProp879.xml"/><Relationship Id="rId71" Type="http://schemas.openxmlformats.org/officeDocument/2006/relationships/ctrlProp" Target="../ctrlProps/ctrlProp555.xml"/><Relationship Id="rId92" Type="http://schemas.openxmlformats.org/officeDocument/2006/relationships/ctrlProp" Target="../ctrlProps/ctrlProp576.xml"/><Relationship Id="rId213" Type="http://schemas.openxmlformats.org/officeDocument/2006/relationships/ctrlProp" Target="../ctrlProps/ctrlProp697.xml"/><Relationship Id="rId234" Type="http://schemas.openxmlformats.org/officeDocument/2006/relationships/ctrlProp" Target="../ctrlProps/ctrlProp718.xml"/><Relationship Id="rId2" Type="http://schemas.openxmlformats.org/officeDocument/2006/relationships/drawing" Target="../drawings/drawing6.xml"/><Relationship Id="rId29" Type="http://schemas.openxmlformats.org/officeDocument/2006/relationships/ctrlProp" Target="../ctrlProps/ctrlProp513.xml"/><Relationship Id="rId255" Type="http://schemas.openxmlformats.org/officeDocument/2006/relationships/ctrlProp" Target="../ctrlProps/ctrlProp739.xml"/><Relationship Id="rId276" Type="http://schemas.openxmlformats.org/officeDocument/2006/relationships/ctrlProp" Target="../ctrlProps/ctrlProp760.xml"/><Relationship Id="rId297" Type="http://schemas.openxmlformats.org/officeDocument/2006/relationships/ctrlProp" Target="../ctrlProps/ctrlProp781.xml"/><Relationship Id="rId40" Type="http://schemas.openxmlformats.org/officeDocument/2006/relationships/ctrlProp" Target="../ctrlProps/ctrlProp524.xml"/><Relationship Id="rId115" Type="http://schemas.openxmlformats.org/officeDocument/2006/relationships/ctrlProp" Target="../ctrlProps/ctrlProp599.xml"/><Relationship Id="rId136" Type="http://schemas.openxmlformats.org/officeDocument/2006/relationships/ctrlProp" Target="../ctrlProps/ctrlProp620.xml"/><Relationship Id="rId157" Type="http://schemas.openxmlformats.org/officeDocument/2006/relationships/ctrlProp" Target="../ctrlProps/ctrlProp641.xml"/><Relationship Id="rId178" Type="http://schemas.openxmlformats.org/officeDocument/2006/relationships/ctrlProp" Target="../ctrlProps/ctrlProp662.xml"/><Relationship Id="rId301" Type="http://schemas.openxmlformats.org/officeDocument/2006/relationships/ctrlProp" Target="../ctrlProps/ctrlProp785.xml"/><Relationship Id="rId322" Type="http://schemas.openxmlformats.org/officeDocument/2006/relationships/ctrlProp" Target="../ctrlProps/ctrlProp806.xml"/><Relationship Id="rId343" Type="http://schemas.openxmlformats.org/officeDocument/2006/relationships/ctrlProp" Target="../ctrlProps/ctrlProp827.xml"/><Relationship Id="rId364" Type="http://schemas.openxmlformats.org/officeDocument/2006/relationships/ctrlProp" Target="../ctrlProps/ctrlProp848.xml"/><Relationship Id="rId61" Type="http://schemas.openxmlformats.org/officeDocument/2006/relationships/ctrlProp" Target="../ctrlProps/ctrlProp545.xml"/><Relationship Id="rId82" Type="http://schemas.openxmlformats.org/officeDocument/2006/relationships/ctrlProp" Target="../ctrlProps/ctrlProp566.xml"/><Relationship Id="rId199" Type="http://schemas.openxmlformats.org/officeDocument/2006/relationships/ctrlProp" Target="../ctrlProps/ctrlProp683.xml"/><Relationship Id="rId203" Type="http://schemas.openxmlformats.org/officeDocument/2006/relationships/ctrlProp" Target="../ctrlProps/ctrlProp687.xml"/><Relationship Id="rId385" Type="http://schemas.openxmlformats.org/officeDocument/2006/relationships/ctrlProp" Target="../ctrlProps/ctrlProp869.xml"/><Relationship Id="rId19" Type="http://schemas.openxmlformats.org/officeDocument/2006/relationships/ctrlProp" Target="../ctrlProps/ctrlProp503.xml"/><Relationship Id="rId224" Type="http://schemas.openxmlformats.org/officeDocument/2006/relationships/ctrlProp" Target="../ctrlProps/ctrlProp708.xml"/><Relationship Id="rId245" Type="http://schemas.openxmlformats.org/officeDocument/2006/relationships/ctrlProp" Target="../ctrlProps/ctrlProp729.xml"/><Relationship Id="rId266" Type="http://schemas.openxmlformats.org/officeDocument/2006/relationships/ctrlProp" Target="../ctrlProps/ctrlProp750.xml"/><Relationship Id="rId287" Type="http://schemas.openxmlformats.org/officeDocument/2006/relationships/ctrlProp" Target="../ctrlProps/ctrlProp771.xml"/><Relationship Id="rId30" Type="http://schemas.openxmlformats.org/officeDocument/2006/relationships/ctrlProp" Target="../ctrlProps/ctrlProp514.xml"/><Relationship Id="rId105" Type="http://schemas.openxmlformats.org/officeDocument/2006/relationships/ctrlProp" Target="../ctrlProps/ctrlProp589.xml"/><Relationship Id="rId126" Type="http://schemas.openxmlformats.org/officeDocument/2006/relationships/ctrlProp" Target="../ctrlProps/ctrlProp610.xml"/><Relationship Id="rId147" Type="http://schemas.openxmlformats.org/officeDocument/2006/relationships/ctrlProp" Target="../ctrlProps/ctrlProp631.xml"/><Relationship Id="rId168" Type="http://schemas.openxmlformats.org/officeDocument/2006/relationships/ctrlProp" Target="../ctrlProps/ctrlProp652.xml"/><Relationship Id="rId312" Type="http://schemas.openxmlformats.org/officeDocument/2006/relationships/ctrlProp" Target="../ctrlProps/ctrlProp796.xml"/><Relationship Id="rId333" Type="http://schemas.openxmlformats.org/officeDocument/2006/relationships/ctrlProp" Target="../ctrlProps/ctrlProp817.xml"/><Relationship Id="rId354" Type="http://schemas.openxmlformats.org/officeDocument/2006/relationships/ctrlProp" Target="../ctrlProps/ctrlProp838.xml"/><Relationship Id="rId51" Type="http://schemas.openxmlformats.org/officeDocument/2006/relationships/ctrlProp" Target="../ctrlProps/ctrlProp535.xml"/><Relationship Id="rId72" Type="http://schemas.openxmlformats.org/officeDocument/2006/relationships/ctrlProp" Target="../ctrlProps/ctrlProp556.xml"/><Relationship Id="rId93" Type="http://schemas.openxmlformats.org/officeDocument/2006/relationships/ctrlProp" Target="../ctrlProps/ctrlProp577.xml"/><Relationship Id="rId189" Type="http://schemas.openxmlformats.org/officeDocument/2006/relationships/ctrlProp" Target="../ctrlProps/ctrlProp673.xml"/><Relationship Id="rId375" Type="http://schemas.openxmlformats.org/officeDocument/2006/relationships/ctrlProp" Target="../ctrlProps/ctrlProp859.xml"/><Relationship Id="rId396" Type="http://schemas.openxmlformats.org/officeDocument/2006/relationships/ctrlProp" Target="../ctrlProps/ctrlProp880.xml"/><Relationship Id="rId3" Type="http://schemas.openxmlformats.org/officeDocument/2006/relationships/vmlDrawing" Target="../drawings/vmlDrawing6.vml"/><Relationship Id="rId214" Type="http://schemas.openxmlformats.org/officeDocument/2006/relationships/ctrlProp" Target="../ctrlProps/ctrlProp698.xml"/><Relationship Id="rId235" Type="http://schemas.openxmlformats.org/officeDocument/2006/relationships/ctrlProp" Target="../ctrlProps/ctrlProp719.xml"/><Relationship Id="rId256" Type="http://schemas.openxmlformats.org/officeDocument/2006/relationships/ctrlProp" Target="../ctrlProps/ctrlProp740.xml"/><Relationship Id="rId277" Type="http://schemas.openxmlformats.org/officeDocument/2006/relationships/ctrlProp" Target="../ctrlProps/ctrlProp761.xml"/><Relationship Id="rId298" Type="http://schemas.openxmlformats.org/officeDocument/2006/relationships/ctrlProp" Target="../ctrlProps/ctrlProp782.xml"/><Relationship Id="rId116" Type="http://schemas.openxmlformats.org/officeDocument/2006/relationships/ctrlProp" Target="../ctrlProps/ctrlProp600.xml"/><Relationship Id="rId137" Type="http://schemas.openxmlformats.org/officeDocument/2006/relationships/ctrlProp" Target="../ctrlProps/ctrlProp621.xml"/><Relationship Id="rId158" Type="http://schemas.openxmlformats.org/officeDocument/2006/relationships/ctrlProp" Target="../ctrlProps/ctrlProp642.xml"/><Relationship Id="rId302" Type="http://schemas.openxmlformats.org/officeDocument/2006/relationships/ctrlProp" Target="../ctrlProps/ctrlProp786.xml"/><Relationship Id="rId323" Type="http://schemas.openxmlformats.org/officeDocument/2006/relationships/ctrlProp" Target="../ctrlProps/ctrlProp807.xml"/><Relationship Id="rId344" Type="http://schemas.openxmlformats.org/officeDocument/2006/relationships/ctrlProp" Target="../ctrlProps/ctrlProp828.xml"/><Relationship Id="rId20" Type="http://schemas.openxmlformats.org/officeDocument/2006/relationships/ctrlProp" Target="../ctrlProps/ctrlProp504.xml"/><Relationship Id="rId41" Type="http://schemas.openxmlformats.org/officeDocument/2006/relationships/ctrlProp" Target="../ctrlProps/ctrlProp525.xml"/><Relationship Id="rId62" Type="http://schemas.openxmlformats.org/officeDocument/2006/relationships/ctrlProp" Target="../ctrlProps/ctrlProp546.xml"/><Relationship Id="rId83" Type="http://schemas.openxmlformats.org/officeDocument/2006/relationships/ctrlProp" Target="../ctrlProps/ctrlProp567.xml"/><Relationship Id="rId179" Type="http://schemas.openxmlformats.org/officeDocument/2006/relationships/ctrlProp" Target="../ctrlProps/ctrlProp663.xml"/><Relationship Id="rId365" Type="http://schemas.openxmlformats.org/officeDocument/2006/relationships/ctrlProp" Target="../ctrlProps/ctrlProp849.xml"/><Relationship Id="rId386" Type="http://schemas.openxmlformats.org/officeDocument/2006/relationships/ctrlProp" Target="../ctrlProps/ctrlProp870.xml"/><Relationship Id="rId190" Type="http://schemas.openxmlformats.org/officeDocument/2006/relationships/ctrlProp" Target="../ctrlProps/ctrlProp674.xml"/><Relationship Id="rId204" Type="http://schemas.openxmlformats.org/officeDocument/2006/relationships/ctrlProp" Target="../ctrlProps/ctrlProp688.xml"/><Relationship Id="rId225" Type="http://schemas.openxmlformats.org/officeDocument/2006/relationships/ctrlProp" Target="../ctrlProps/ctrlProp709.xml"/><Relationship Id="rId246" Type="http://schemas.openxmlformats.org/officeDocument/2006/relationships/ctrlProp" Target="../ctrlProps/ctrlProp730.xml"/><Relationship Id="rId267" Type="http://schemas.openxmlformats.org/officeDocument/2006/relationships/ctrlProp" Target="../ctrlProps/ctrlProp751.xml"/><Relationship Id="rId288" Type="http://schemas.openxmlformats.org/officeDocument/2006/relationships/ctrlProp" Target="../ctrlProps/ctrlProp772.xml"/><Relationship Id="rId106" Type="http://schemas.openxmlformats.org/officeDocument/2006/relationships/ctrlProp" Target="../ctrlProps/ctrlProp590.xml"/><Relationship Id="rId127" Type="http://schemas.openxmlformats.org/officeDocument/2006/relationships/ctrlProp" Target="../ctrlProps/ctrlProp611.xml"/><Relationship Id="rId313" Type="http://schemas.openxmlformats.org/officeDocument/2006/relationships/ctrlProp" Target="../ctrlProps/ctrlProp797.xml"/><Relationship Id="rId10" Type="http://schemas.openxmlformats.org/officeDocument/2006/relationships/ctrlProp" Target="../ctrlProps/ctrlProp494.xml"/><Relationship Id="rId31" Type="http://schemas.openxmlformats.org/officeDocument/2006/relationships/ctrlProp" Target="../ctrlProps/ctrlProp515.xml"/><Relationship Id="rId52" Type="http://schemas.openxmlformats.org/officeDocument/2006/relationships/ctrlProp" Target="../ctrlProps/ctrlProp536.xml"/><Relationship Id="rId73" Type="http://schemas.openxmlformats.org/officeDocument/2006/relationships/ctrlProp" Target="../ctrlProps/ctrlProp557.xml"/><Relationship Id="rId94" Type="http://schemas.openxmlformats.org/officeDocument/2006/relationships/ctrlProp" Target="../ctrlProps/ctrlProp578.xml"/><Relationship Id="rId148" Type="http://schemas.openxmlformats.org/officeDocument/2006/relationships/ctrlProp" Target="../ctrlProps/ctrlProp632.xml"/><Relationship Id="rId169" Type="http://schemas.openxmlformats.org/officeDocument/2006/relationships/ctrlProp" Target="../ctrlProps/ctrlProp653.xml"/><Relationship Id="rId334" Type="http://schemas.openxmlformats.org/officeDocument/2006/relationships/ctrlProp" Target="../ctrlProps/ctrlProp818.xml"/><Relationship Id="rId355" Type="http://schemas.openxmlformats.org/officeDocument/2006/relationships/ctrlProp" Target="../ctrlProps/ctrlProp839.xml"/><Relationship Id="rId376" Type="http://schemas.openxmlformats.org/officeDocument/2006/relationships/ctrlProp" Target="../ctrlProps/ctrlProp860.xml"/><Relationship Id="rId4" Type="http://schemas.openxmlformats.org/officeDocument/2006/relationships/ctrlProp" Target="../ctrlProps/ctrlProp488.xml"/><Relationship Id="rId180" Type="http://schemas.openxmlformats.org/officeDocument/2006/relationships/ctrlProp" Target="../ctrlProps/ctrlProp664.xml"/><Relationship Id="rId215" Type="http://schemas.openxmlformats.org/officeDocument/2006/relationships/ctrlProp" Target="../ctrlProps/ctrlProp699.xml"/><Relationship Id="rId236" Type="http://schemas.openxmlformats.org/officeDocument/2006/relationships/ctrlProp" Target="../ctrlProps/ctrlProp720.xml"/><Relationship Id="rId257" Type="http://schemas.openxmlformats.org/officeDocument/2006/relationships/ctrlProp" Target="../ctrlProps/ctrlProp741.xml"/><Relationship Id="rId278" Type="http://schemas.openxmlformats.org/officeDocument/2006/relationships/ctrlProp" Target="../ctrlProps/ctrlProp762.xml"/><Relationship Id="rId303" Type="http://schemas.openxmlformats.org/officeDocument/2006/relationships/ctrlProp" Target="../ctrlProps/ctrlProp787.xml"/><Relationship Id="rId42" Type="http://schemas.openxmlformats.org/officeDocument/2006/relationships/ctrlProp" Target="../ctrlProps/ctrlProp526.xml"/><Relationship Id="rId84" Type="http://schemas.openxmlformats.org/officeDocument/2006/relationships/ctrlProp" Target="../ctrlProps/ctrlProp568.xml"/><Relationship Id="rId138" Type="http://schemas.openxmlformats.org/officeDocument/2006/relationships/ctrlProp" Target="../ctrlProps/ctrlProp622.xml"/><Relationship Id="rId345" Type="http://schemas.openxmlformats.org/officeDocument/2006/relationships/ctrlProp" Target="../ctrlProps/ctrlProp829.xml"/><Relationship Id="rId387" Type="http://schemas.openxmlformats.org/officeDocument/2006/relationships/ctrlProp" Target="../ctrlProps/ctrlProp8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F455-0BD2-4476-8845-184EA9008529}">
  <dimension ref="A1:G35"/>
  <sheetViews>
    <sheetView tabSelected="1" topLeftCell="A22" zoomScaleNormal="100" workbookViewId="0">
      <selection activeCell="B30" sqref="B30"/>
    </sheetView>
  </sheetViews>
  <sheetFormatPr defaultColWidth="9" defaultRowHeight="13.5"/>
  <cols>
    <col min="1" max="2" width="5.625" style="123" customWidth="1"/>
    <col min="3" max="3" width="2.375" style="123" customWidth="1"/>
    <col min="4" max="4" width="4.625" style="123" customWidth="1"/>
    <col min="5" max="6" width="16.625" style="123" customWidth="1"/>
    <col min="7" max="7" width="35.125" style="123" customWidth="1"/>
    <col min="8" max="16384" width="9" style="123"/>
  </cols>
  <sheetData>
    <row r="1" spans="1:7" ht="24.95" customHeight="1">
      <c r="A1" s="164" t="s">
        <v>988</v>
      </c>
      <c r="B1" s="164"/>
      <c r="C1" s="164"/>
      <c r="D1" s="164"/>
      <c r="E1" s="164"/>
      <c r="F1" s="164"/>
      <c r="G1" s="164"/>
    </row>
    <row r="2" spans="1:7" ht="8.4499999999999993" customHeight="1"/>
    <row r="3" spans="1:7" ht="20.100000000000001" customHeight="1">
      <c r="A3" s="165" t="s">
        <v>3</v>
      </c>
      <c r="B3" s="165"/>
      <c r="C3" s="165"/>
      <c r="D3" s="167" t="str">
        <f>+IF(審査申請書!H12="","",審査申請書!H12)</f>
        <v/>
      </c>
      <c r="E3" s="167"/>
      <c r="F3" s="167"/>
      <c r="G3" s="167"/>
    </row>
    <row r="4" spans="1:7" ht="20.100000000000001" customHeight="1">
      <c r="A4" s="166"/>
      <c r="B4" s="166"/>
      <c r="C4" s="166"/>
      <c r="D4" s="168"/>
      <c r="E4" s="168"/>
      <c r="F4" s="168"/>
      <c r="G4" s="168"/>
    </row>
    <row r="5" spans="1:7" ht="8.4499999999999993" customHeight="1"/>
    <row r="6" spans="1:7" s="124" customFormat="1" ht="15" customHeight="1">
      <c r="A6" s="169" t="s">
        <v>927</v>
      </c>
      <c r="B6" s="169"/>
      <c r="C6" s="169"/>
      <c r="D6" s="169"/>
      <c r="E6" s="169"/>
      <c r="F6" s="169"/>
      <c r="G6" s="169"/>
    </row>
    <row r="7" spans="1:7" s="124" customFormat="1" ht="15" customHeight="1">
      <c r="A7" s="170" t="s">
        <v>928</v>
      </c>
      <c r="B7" s="171"/>
      <c r="C7" s="171" t="s">
        <v>929</v>
      </c>
      <c r="D7" s="171"/>
      <c r="E7" s="171"/>
      <c r="F7" s="171"/>
      <c r="G7" s="172" t="s">
        <v>973</v>
      </c>
    </row>
    <row r="8" spans="1:7" s="124" customFormat="1" ht="15" customHeight="1">
      <c r="A8" s="170"/>
      <c r="B8" s="171"/>
      <c r="C8" s="171"/>
      <c r="D8" s="171"/>
      <c r="E8" s="171"/>
      <c r="F8" s="171"/>
      <c r="G8" s="172"/>
    </row>
    <row r="9" spans="1:7" s="124" customFormat="1" ht="27" customHeight="1">
      <c r="A9" s="125"/>
      <c r="B9" s="126" t="s">
        <v>930</v>
      </c>
      <c r="C9" s="173" t="s">
        <v>931</v>
      </c>
      <c r="D9" s="173"/>
      <c r="E9" s="173"/>
      <c r="F9" s="173"/>
      <c r="G9" s="162"/>
    </row>
    <row r="10" spans="1:7" s="124" customFormat="1" ht="27" customHeight="1">
      <c r="A10" s="125"/>
      <c r="B10" s="126" t="s">
        <v>930</v>
      </c>
      <c r="C10" s="173" t="s">
        <v>932</v>
      </c>
      <c r="D10" s="173"/>
      <c r="E10" s="173"/>
      <c r="F10" s="173"/>
      <c r="G10" s="162" t="s">
        <v>976</v>
      </c>
    </row>
    <row r="11" spans="1:7" s="124" customFormat="1" ht="27" customHeight="1">
      <c r="A11" s="125"/>
      <c r="B11" s="126" t="s">
        <v>930</v>
      </c>
      <c r="C11" s="173" t="s">
        <v>974</v>
      </c>
      <c r="D11" s="173"/>
      <c r="E11" s="173"/>
      <c r="F11" s="173"/>
      <c r="G11" s="127" t="s">
        <v>933</v>
      </c>
    </row>
    <row r="12" spans="1:7" s="124" customFormat="1" ht="27" customHeight="1">
      <c r="A12" s="125"/>
      <c r="B12" s="128" t="s">
        <v>934</v>
      </c>
      <c r="C12" s="174" t="s">
        <v>935</v>
      </c>
      <c r="D12" s="175"/>
      <c r="E12" s="175"/>
      <c r="F12" s="176"/>
      <c r="G12" s="129" t="s">
        <v>936</v>
      </c>
    </row>
    <row r="13" spans="1:7" s="124" customFormat="1" ht="27" customHeight="1">
      <c r="A13" s="125"/>
      <c r="B13" s="128" t="s">
        <v>930</v>
      </c>
      <c r="C13" s="163" t="s">
        <v>937</v>
      </c>
      <c r="D13" s="163"/>
      <c r="E13" s="163"/>
      <c r="F13" s="163"/>
      <c r="G13" s="129"/>
    </row>
    <row r="14" spans="1:7" s="124" customFormat="1" ht="27" customHeight="1">
      <c r="A14" s="125"/>
      <c r="B14" s="128" t="s">
        <v>930</v>
      </c>
      <c r="C14" s="163" t="s">
        <v>938</v>
      </c>
      <c r="D14" s="163"/>
      <c r="E14" s="163"/>
      <c r="F14" s="163"/>
      <c r="G14" s="129"/>
    </row>
    <row r="15" spans="1:7" s="124" customFormat="1" ht="27" customHeight="1">
      <c r="A15" s="177"/>
      <c r="B15" s="180" t="s">
        <v>930</v>
      </c>
      <c r="C15" s="183" t="s">
        <v>939</v>
      </c>
      <c r="D15" s="184"/>
      <c r="E15" s="184"/>
      <c r="F15" s="184"/>
      <c r="G15" s="130"/>
    </row>
    <row r="16" spans="1:7" s="124" customFormat="1" ht="20.100000000000001" customHeight="1">
      <c r="A16" s="178"/>
      <c r="B16" s="181"/>
      <c r="C16" s="131"/>
      <c r="D16" s="185" t="s">
        <v>940</v>
      </c>
      <c r="E16" s="186"/>
      <c r="F16" s="186"/>
      <c r="G16" s="132"/>
    </row>
    <row r="17" spans="1:7" s="124" customFormat="1" ht="20.100000000000001" customHeight="1">
      <c r="A17" s="178"/>
      <c r="B17" s="181"/>
      <c r="C17" s="131"/>
      <c r="D17" s="185" t="s">
        <v>941</v>
      </c>
      <c r="E17" s="186"/>
      <c r="F17" s="186"/>
      <c r="G17" s="133"/>
    </row>
    <row r="18" spans="1:7" s="124" customFormat="1" ht="20.100000000000001" customHeight="1">
      <c r="A18" s="179"/>
      <c r="B18" s="182"/>
      <c r="C18" s="134"/>
      <c r="D18" s="187" t="s">
        <v>942</v>
      </c>
      <c r="E18" s="188"/>
      <c r="F18" s="188"/>
      <c r="G18" s="135"/>
    </row>
    <row r="19" spans="1:7" s="124" customFormat="1" ht="27" customHeight="1">
      <c r="A19" s="136"/>
      <c r="B19" s="128" t="s">
        <v>934</v>
      </c>
      <c r="C19" s="163" t="s">
        <v>943</v>
      </c>
      <c r="D19" s="163"/>
      <c r="E19" s="163"/>
      <c r="F19" s="163"/>
      <c r="G19" s="129" t="s">
        <v>944</v>
      </c>
    </row>
    <row r="20" spans="1:7" s="124" customFormat="1" ht="27" customHeight="1">
      <c r="A20" s="136"/>
      <c r="B20" s="128" t="s">
        <v>934</v>
      </c>
      <c r="C20" s="163" t="s">
        <v>945</v>
      </c>
      <c r="D20" s="163"/>
      <c r="E20" s="163"/>
      <c r="F20" s="163"/>
      <c r="G20" s="129" t="s">
        <v>946</v>
      </c>
    </row>
    <row r="21" spans="1:7" s="124" customFormat="1" ht="27" customHeight="1">
      <c r="A21" s="136"/>
      <c r="B21" s="128" t="s">
        <v>930</v>
      </c>
      <c r="C21" s="163" t="s">
        <v>947</v>
      </c>
      <c r="D21" s="163"/>
      <c r="E21" s="163"/>
      <c r="F21" s="163"/>
      <c r="G21" s="129"/>
    </row>
    <row r="22" spans="1:7" s="124" customFormat="1" ht="27" customHeight="1">
      <c r="A22" s="136"/>
      <c r="B22" s="128" t="s">
        <v>934</v>
      </c>
      <c r="C22" s="163" t="s">
        <v>948</v>
      </c>
      <c r="D22" s="163"/>
      <c r="E22" s="163"/>
      <c r="F22" s="163"/>
      <c r="G22" s="129" t="s">
        <v>949</v>
      </c>
    </row>
    <row r="23" spans="1:7" s="124" customFormat="1" ht="27" customHeight="1">
      <c r="A23" s="136"/>
      <c r="B23" s="128" t="s">
        <v>934</v>
      </c>
      <c r="C23" s="163" t="s">
        <v>981</v>
      </c>
      <c r="D23" s="163"/>
      <c r="E23" s="163"/>
      <c r="F23" s="163"/>
      <c r="G23" s="129" t="s">
        <v>949</v>
      </c>
    </row>
    <row r="24" spans="1:7" s="124" customFormat="1" ht="27" customHeight="1">
      <c r="A24" s="136"/>
      <c r="B24" s="128" t="s">
        <v>934</v>
      </c>
      <c r="C24" s="163" t="s">
        <v>983</v>
      </c>
      <c r="D24" s="163"/>
      <c r="E24" s="163"/>
      <c r="F24" s="163"/>
      <c r="G24" s="129" t="s">
        <v>950</v>
      </c>
    </row>
    <row r="25" spans="1:7" s="124" customFormat="1" ht="27" customHeight="1">
      <c r="A25" s="136"/>
      <c r="B25" s="128" t="s">
        <v>934</v>
      </c>
      <c r="C25" s="163" t="s">
        <v>951</v>
      </c>
      <c r="D25" s="163"/>
      <c r="E25" s="163"/>
      <c r="F25" s="163"/>
      <c r="G25" s="129" t="s">
        <v>952</v>
      </c>
    </row>
    <row r="26" spans="1:7" s="124" customFormat="1" ht="27" customHeight="1">
      <c r="A26" s="136"/>
      <c r="B26" s="128" t="s">
        <v>934</v>
      </c>
      <c r="C26" s="163" t="s">
        <v>953</v>
      </c>
      <c r="D26" s="163"/>
      <c r="E26" s="163"/>
      <c r="F26" s="163"/>
      <c r="G26" s="129" t="s">
        <v>952</v>
      </c>
    </row>
    <row r="27" spans="1:7" s="124" customFormat="1" ht="27" customHeight="1">
      <c r="A27" s="136"/>
      <c r="B27" s="128" t="s">
        <v>934</v>
      </c>
      <c r="C27" s="163" t="s">
        <v>954</v>
      </c>
      <c r="D27" s="163"/>
      <c r="E27" s="163"/>
      <c r="F27" s="163"/>
      <c r="G27" s="129" t="s">
        <v>952</v>
      </c>
    </row>
    <row r="28" spans="1:7" s="124" customFormat="1" ht="27" customHeight="1">
      <c r="A28" s="136"/>
      <c r="B28" s="128" t="str">
        <f>IF(審査申請書!S33&gt;50,"〇","△")</f>
        <v>△</v>
      </c>
      <c r="C28" s="163" t="s">
        <v>955</v>
      </c>
      <c r="D28" s="163"/>
      <c r="E28" s="163"/>
      <c r="F28" s="163"/>
      <c r="G28" s="129" t="s">
        <v>977</v>
      </c>
    </row>
    <row r="29" spans="1:7" s="124" customFormat="1" ht="27" customHeight="1">
      <c r="A29" s="136"/>
      <c r="B29" s="128" t="s">
        <v>934</v>
      </c>
      <c r="C29" s="163" t="s">
        <v>957</v>
      </c>
      <c r="D29" s="163"/>
      <c r="E29" s="163"/>
      <c r="F29" s="163"/>
      <c r="G29" s="137" t="s">
        <v>978</v>
      </c>
    </row>
    <row r="30" spans="1:7" s="124" customFormat="1" ht="27" customHeight="1">
      <c r="A30" s="138"/>
      <c r="B30" s="139" t="str">
        <f>+IF(' (変更禁止)'!R3&gt;=1,"〇","△")</f>
        <v>△</v>
      </c>
      <c r="C30" s="184" t="s">
        <v>959</v>
      </c>
      <c r="D30" s="184"/>
      <c r="E30" s="184"/>
      <c r="F30" s="184"/>
      <c r="G30" s="189" t="s">
        <v>960</v>
      </c>
    </row>
    <row r="31" spans="1:7" s="124" customFormat="1" ht="27" customHeight="1">
      <c r="A31" s="140"/>
      <c r="B31" s="141" t="str">
        <f>+IF(' (変更禁止)'!R3&gt;=1,"〇","△")</f>
        <v>△</v>
      </c>
      <c r="C31" s="188" t="s">
        <v>987</v>
      </c>
      <c r="D31" s="188"/>
      <c r="E31" s="188"/>
      <c r="F31" s="188"/>
      <c r="G31" s="190"/>
    </row>
    <row r="32" spans="1:7" s="124" customFormat="1" ht="27" customHeight="1">
      <c r="A32" s="136"/>
      <c r="B32" s="128" t="s">
        <v>930</v>
      </c>
      <c r="C32" s="163" t="s">
        <v>961</v>
      </c>
      <c r="D32" s="163"/>
      <c r="E32" s="163"/>
      <c r="F32" s="163"/>
      <c r="G32" s="129"/>
    </row>
    <row r="33" spans="1:7" s="124" customFormat="1" ht="27" customHeight="1">
      <c r="A33" s="138"/>
      <c r="B33" s="139" t="s">
        <v>934</v>
      </c>
      <c r="C33" s="184" t="s">
        <v>962</v>
      </c>
      <c r="D33" s="184"/>
      <c r="E33" s="184"/>
      <c r="F33" s="184"/>
      <c r="G33" s="191" t="s">
        <v>963</v>
      </c>
    </row>
    <row r="34" spans="1:7" s="124" customFormat="1" ht="27" customHeight="1">
      <c r="A34" s="140"/>
      <c r="B34" s="141" t="s">
        <v>934</v>
      </c>
      <c r="C34" s="188" t="s">
        <v>964</v>
      </c>
      <c r="D34" s="188"/>
      <c r="E34" s="188"/>
      <c r="F34" s="188"/>
      <c r="G34" s="192"/>
    </row>
    <row r="35" spans="1:7">
      <c r="A35" s="123" t="s">
        <v>965</v>
      </c>
    </row>
  </sheetData>
  <sheetProtection formatCells="0" formatColumns="0" formatRows="0" insertColumns="0" insertRows="0" insertHyperlinks="0" deleteColumns="0" deleteRows="0" sort="0" autoFilter="0" pivotTables="0"/>
  <mergeCells count="39">
    <mergeCell ref="G30:G31"/>
    <mergeCell ref="C31:F31"/>
    <mergeCell ref="C32:F32"/>
    <mergeCell ref="C33:F33"/>
    <mergeCell ref="G33:G34"/>
    <mergeCell ref="C34:F34"/>
    <mergeCell ref="C30:F30"/>
    <mergeCell ref="C25:F25"/>
    <mergeCell ref="C26:F26"/>
    <mergeCell ref="C27:F27"/>
    <mergeCell ref="C28:F28"/>
    <mergeCell ref="C29:F29"/>
    <mergeCell ref="C24:F24"/>
    <mergeCell ref="A15:A18"/>
    <mergeCell ref="B15:B18"/>
    <mergeCell ref="C15:F15"/>
    <mergeCell ref="D16:F16"/>
    <mergeCell ref="D17:F17"/>
    <mergeCell ref="D18:F18"/>
    <mergeCell ref="C19:F19"/>
    <mergeCell ref="C20:F20"/>
    <mergeCell ref="C21:F21"/>
    <mergeCell ref="C22:F22"/>
    <mergeCell ref="C23:F23"/>
    <mergeCell ref="C14:F14"/>
    <mergeCell ref="A1:G1"/>
    <mergeCell ref="A3:C4"/>
    <mergeCell ref="D3:G4"/>
    <mergeCell ref="A6:E6"/>
    <mergeCell ref="F6:G6"/>
    <mergeCell ref="A7:A8"/>
    <mergeCell ref="B7:B8"/>
    <mergeCell ref="C7:F8"/>
    <mergeCell ref="G7:G8"/>
    <mergeCell ref="C9:F9"/>
    <mergeCell ref="C10:F10"/>
    <mergeCell ref="C11:F11"/>
    <mergeCell ref="C12:F12"/>
    <mergeCell ref="C13:F13"/>
  </mergeCells>
  <phoneticPr fontId="3"/>
  <dataValidations count="1">
    <dataValidation type="list" allowBlank="1" showInputMessage="1" showErrorMessage="1" sqref="A9:A34" xr:uid="{A88A4CEE-9B54-425C-992B-54E7E2AA420D}">
      <formula1>"✔"</formula1>
    </dataValidation>
  </dataValidations>
  <printOptions horizontalCentered="1"/>
  <pageMargins left="0.86614173228346458" right="0.70866141732283472" top="0.78740157480314965" bottom="0.55118110236220474" header="0.31496062992125984" footer="0.31496062992125984"/>
  <pageSetup paperSize="9" scale="9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BA0E1-EC8C-4D3A-8D03-3E646A8DF9AD}">
  <sheetPr>
    <pageSetUpPr fitToPage="1"/>
  </sheetPr>
  <dimension ref="A1:I37"/>
  <sheetViews>
    <sheetView view="pageBreakPreview" zoomScaleNormal="100" zoomScaleSheetLayoutView="100" workbookViewId="0">
      <selection activeCell="F1" sqref="F1:H1"/>
    </sheetView>
  </sheetViews>
  <sheetFormatPr defaultRowHeight="13.5"/>
  <cols>
    <col min="1" max="1" width="3.375" style="48" customWidth="1"/>
    <col min="2" max="2" width="10.25" style="48" customWidth="1"/>
    <col min="3" max="3" width="13.5" style="48" customWidth="1"/>
    <col min="4" max="4" width="7.5" style="48" customWidth="1"/>
    <col min="5" max="5" width="18.875" style="48" customWidth="1"/>
    <col min="6" max="6" width="9" style="48"/>
    <col min="7" max="7" width="13.625" style="48" customWidth="1"/>
    <col min="8" max="8" width="6.5" style="48" customWidth="1"/>
    <col min="9" max="9" width="5.5" style="48" customWidth="1"/>
    <col min="10" max="16384" width="9" style="48"/>
  </cols>
  <sheetData>
    <row r="1" spans="1:9" s="31" customFormat="1" ht="25.5" customHeight="1">
      <c r="A1" s="49"/>
      <c r="B1" s="49"/>
      <c r="E1" s="50" t="s">
        <v>3</v>
      </c>
      <c r="F1" s="388" t="str">
        <f>+IF(審査申請書!H12="","",審査申請書!H12)</f>
        <v/>
      </c>
      <c r="G1" s="381"/>
      <c r="H1" s="382"/>
      <c r="I1" s="95"/>
    </row>
    <row r="2" spans="1:9" s="31" customFormat="1" ht="18.75" customHeight="1">
      <c r="A2" s="49"/>
      <c r="E2" s="33"/>
      <c r="F2" s="89"/>
      <c r="G2" s="89"/>
      <c r="H2" s="89"/>
      <c r="I2" s="89"/>
    </row>
    <row r="3" spans="1:9" ht="18.75">
      <c r="A3" s="401" t="s">
        <v>892</v>
      </c>
      <c r="B3" s="401"/>
      <c r="C3" s="401"/>
      <c r="D3" s="401"/>
      <c r="E3" s="401"/>
      <c r="F3" s="401"/>
      <c r="G3" s="401"/>
      <c r="H3" s="401"/>
      <c r="I3" s="401"/>
    </row>
    <row r="5" spans="1:9">
      <c r="B5" s="48" t="s">
        <v>909</v>
      </c>
      <c r="H5" s="349"/>
      <c r="I5" s="349"/>
    </row>
    <row r="6" spans="1:9">
      <c r="H6" s="47"/>
      <c r="I6" s="47"/>
    </row>
    <row r="7" spans="1:9" ht="30" customHeight="1">
      <c r="B7" s="400" t="s">
        <v>901</v>
      </c>
      <c r="C7" s="400"/>
      <c r="D7" s="402"/>
      <c r="E7" s="402"/>
      <c r="F7" s="402"/>
      <c r="G7" s="402"/>
      <c r="H7" s="402"/>
      <c r="I7" s="47"/>
    </row>
    <row r="8" spans="1:9" ht="30" customHeight="1">
      <c r="B8" s="400" t="s">
        <v>901</v>
      </c>
      <c r="C8" s="400"/>
      <c r="D8" s="399"/>
      <c r="E8" s="399"/>
      <c r="F8" s="399"/>
      <c r="G8" s="399"/>
      <c r="H8" s="399"/>
      <c r="I8" s="47"/>
    </row>
    <row r="9" spans="1:9" ht="30" customHeight="1">
      <c r="B9" s="400" t="s">
        <v>901</v>
      </c>
      <c r="C9" s="400"/>
      <c r="D9" s="399"/>
      <c r="E9" s="399"/>
      <c r="F9" s="399"/>
      <c r="G9" s="399"/>
      <c r="H9" s="399"/>
      <c r="I9" s="47"/>
    </row>
    <row r="10" spans="1:9" ht="30" customHeight="1">
      <c r="B10" s="400" t="s">
        <v>901</v>
      </c>
      <c r="C10" s="400"/>
      <c r="D10" s="399"/>
      <c r="E10" s="399"/>
      <c r="F10" s="399"/>
      <c r="G10" s="399"/>
      <c r="H10" s="399"/>
      <c r="I10" s="47"/>
    </row>
    <row r="11" spans="1:9">
      <c r="H11" s="47"/>
      <c r="I11" s="47"/>
    </row>
    <row r="12" spans="1:9">
      <c r="H12" s="47"/>
      <c r="I12" s="47"/>
    </row>
    <row r="13" spans="1:9">
      <c r="B13" s="48" t="s">
        <v>908</v>
      </c>
      <c r="H13" s="47"/>
      <c r="I13" s="47"/>
    </row>
    <row r="14" spans="1:9">
      <c r="H14" s="47"/>
      <c r="I14" s="47"/>
    </row>
    <row r="15" spans="1:9" ht="18" customHeight="1">
      <c r="B15" s="96" t="s">
        <v>11</v>
      </c>
      <c r="C15" s="397"/>
      <c r="D15" s="397"/>
      <c r="E15" s="397"/>
      <c r="F15" s="99" t="s">
        <v>7</v>
      </c>
      <c r="G15" s="397"/>
      <c r="H15" s="398"/>
      <c r="I15" s="47"/>
    </row>
    <row r="16" spans="1:9" ht="18" customHeight="1">
      <c r="B16" s="97" t="s">
        <v>38</v>
      </c>
      <c r="C16" s="393"/>
      <c r="D16" s="393"/>
      <c r="E16" s="393"/>
      <c r="F16" s="100" t="s">
        <v>894</v>
      </c>
      <c r="G16" s="393"/>
      <c r="H16" s="394"/>
      <c r="I16" s="47"/>
    </row>
    <row r="17" spans="2:9" ht="18" customHeight="1">
      <c r="B17" s="98" t="s">
        <v>893</v>
      </c>
      <c r="C17" s="395"/>
      <c r="D17" s="395"/>
      <c r="E17" s="395"/>
      <c r="F17" s="101"/>
      <c r="G17" s="395"/>
      <c r="H17" s="396"/>
      <c r="I17" s="47"/>
    </row>
    <row r="18" spans="2:9" ht="18" customHeight="1">
      <c r="B18" s="96" t="s">
        <v>11</v>
      </c>
      <c r="C18" s="397"/>
      <c r="D18" s="397"/>
      <c r="E18" s="397"/>
      <c r="F18" s="99" t="s">
        <v>7</v>
      </c>
      <c r="G18" s="397"/>
      <c r="H18" s="398"/>
      <c r="I18" s="47"/>
    </row>
    <row r="19" spans="2:9" ht="18" customHeight="1">
      <c r="B19" s="97" t="s">
        <v>38</v>
      </c>
      <c r="C19" s="393"/>
      <c r="D19" s="393"/>
      <c r="E19" s="393"/>
      <c r="F19" s="100" t="s">
        <v>894</v>
      </c>
      <c r="G19" s="393"/>
      <c r="H19" s="394"/>
      <c r="I19" s="47"/>
    </row>
    <row r="20" spans="2:9" ht="18" customHeight="1">
      <c r="B20" s="98" t="s">
        <v>893</v>
      </c>
      <c r="C20" s="395"/>
      <c r="D20" s="395"/>
      <c r="E20" s="395"/>
      <c r="F20" s="101"/>
      <c r="G20" s="395"/>
      <c r="H20" s="396"/>
      <c r="I20" s="47"/>
    </row>
    <row r="21" spans="2:9" ht="18" customHeight="1">
      <c r="B21" s="96" t="s">
        <v>11</v>
      </c>
      <c r="C21" s="397"/>
      <c r="D21" s="397"/>
      <c r="E21" s="397"/>
      <c r="F21" s="99" t="s">
        <v>7</v>
      </c>
      <c r="G21" s="397"/>
      <c r="H21" s="398"/>
      <c r="I21" s="47"/>
    </row>
    <row r="22" spans="2:9" ht="18" customHeight="1">
      <c r="B22" s="97" t="s">
        <v>38</v>
      </c>
      <c r="C22" s="393"/>
      <c r="D22" s="393"/>
      <c r="E22" s="393"/>
      <c r="F22" s="100" t="s">
        <v>894</v>
      </c>
      <c r="G22" s="393"/>
      <c r="H22" s="394"/>
      <c r="I22" s="47"/>
    </row>
    <row r="23" spans="2:9" ht="18" customHeight="1">
      <c r="B23" s="98" t="s">
        <v>893</v>
      </c>
      <c r="C23" s="395"/>
      <c r="D23" s="395"/>
      <c r="E23" s="395"/>
      <c r="F23" s="101"/>
      <c r="G23" s="395"/>
      <c r="H23" s="396"/>
      <c r="I23" s="47"/>
    </row>
    <row r="24" spans="2:9" ht="18" customHeight="1">
      <c r="B24" s="96" t="s">
        <v>11</v>
      </c>
      <c r="C24" s="397"/>
      <c r="D24" s="397"/>
      <c r="E24" s="397"/>
      <c r="F24" s="99" t="s">
        <v>7</v>
      </c>
      <c r="G24" s="397"/>
      <c r="H24" s="398"/>
      <c r="I24" s="47"/>
    </row>
    <row r="25" spans="2:9" ht="18" customHeight="1">
      <c r="B25" s="97" t="s">
        <v>38</v>
      </c>
      <c r="C25" s="393"/>
      <c r="D25" s="393"/>
      <c r="E25" s="393"/>
      <c r="F25" s="100" t="s">
        <v>894</v>
      </c>
      <c r="G25" s="393"/>
      <c r="H25" s="394"/>
      <c r="I25" s="47"/>
    </row>
    <row r="26" spans="2:9" ht="18" customHeight="1">
      <c r="B26" s="98" t="s">
        <v>893</v>
      </c>
      <c r="C26" s="395"/>
      <c r="D26" s="395"/>
      <c r="E26" s="395"/>
      <c r="F26" s="101"/>
      <c r="G26" s="395"/>
      <c r="H26" s="396"/>
      <c r="I26" s="47"/>
    </row>
    <row r="27" spans="2:9" ht="21" customHeight="1">
      <c r="H27" s="47"/>
      <c r="I27" s="47"/>
    </row>
    <row r="28" spans="2:9">
      <c r="B28" s="48" t="s">
        <v>907</v>
      </c>
    </row>
    <row r="30" spans="2:9" ht="27.75" customHeight="1">
      <c r="B30" s="90" t="s">
        <v>895</v>
      </c>
      <c r="C30" s="105"/>
      <c r="D30" s="90" t="s">
        <v>897</v>
      </c>
      <c r="E30" s="105"/>
      <c r="F30" s="91" t="s">
        <v>898</v>
      </c>
      <c r="G30" s="389" t="s">
        <v>900</v>
      </c>
      <c r="H30" s="389"/>
    </row>
    <row r="31" spans="2:9" ht="27.75" customHeight="1">
      <c r="B31" s="92" t="s">
        <v>896</v>
      </c>
      <c r="C31" s="390"/>
      <c r="D31" s="391"/>
      <c r="E31" s="392"/>
      <c r="F31" s="93" t="s">
        <v>899</v>
      </c>
      <c r="G31" s="106"/>
      <c r="H31" s="94" t="s">
        <v>29</v>
      </c>
    </row>
    <row r="32" spans="2:9" ht="27.75" customHeight="1">
      <c r="B32" s="90" t="s">
        <v>895</v>
      </c>
      <c r="C32" s="105"/>
      <c r="D32" s="90" t="s">
        <v>897</v>
      </c>
      <c r="E32" s="105"/>
      <c r="F32" s="91" t="s">
        <v>898</v>
      </c>
      <c r="G32" s="389" t="s">
        <v>900</v>
      </c>
      <c r="H32" s="389"/>
    </row>
    <row r="33" spans="2:8" ht="27.75" customHeight="1">
      <c r="B33" s="92" t="s">
        <v>896</v>
      </c>
      <c r="C33" s="390"/>
      <c r="D33" s="391"/>
      <c r="E33" s="392"/>
      <c r="F33" s="93" t="s">
        <v>899</v>
      </c>
      <c r="G33" s="106"/>
      <c r="H33" s="94" t="s">
        <v>29</v>
      </c>
    </row>
    <row r="34" spans="2:8" ht="27.75" customHeight="1">
      <c r="B34" s="90" t="s">
        <v>895</v>
      </c>
      <c r="C34" s="105"/>
      <c r="D34" s="90" t="s">
        <v>897</v>
      </c>
      <c r="E34" s="105"/>
      <c r="F34" s="91" t="s">
        <v>898</v>
      </c>
      <c r="G34" s="389" t="s">
        <v>900</v>
      </c>
      <c r="H34" s="389"/>
    </row>
    <row r="35" spans="2:8" ht="27.75" customHeight="1">
      <c r="B35" s="92" t="s">
        <v>896</v>
      </c>
      <c r="C35" s="390"/>
      <c r="D35" s="391"/>
      <c r="E35" s="392"/>
      <c r="F35" s="93" t="s">
        <v>899</v>
      </c>
      <c r="G35" s="106"/>
      <c r="H35" s="94" t="s">
        <v>29</v>
      </c>
    </row>
    <row r="36" spans="2:8" ht="27.75" customHeight="1">
      <c r="B36" s="90" t="s">
        <v>895</v>
      </c>
      <c r="C36" s="105"/>
      <c r="D36" s="90" t="s">
        <v>897</v>
      </c>
      <c r="E36" s="105"/>
      <c r="F36" s="91" t="s">
        <v>898</v>
      </c>
      <c r="G36" s="389" t="s">
        <v>900</v>
      </c>
      <c r="H36" s="389"/>
    </row>
    <row r="37" spans="2:8" ht="27.75" customHeight="1">
      <c r="B37" s="92" t="s">
        <v>896</v>
      </c>
      <c r="C37" s="390"/>
      <c r="D37" s="391"/>
      <c r="E37" s="392"/>
      <c r="F37" s="93" t="s">
        <v>899</v>
      </c>
      <c r="G37" s="106"/>
      <c r="H37" s="94" t="s">
        <v>29</v>
      </c>
    </row>
  </sheetData>
  <mergeCells count="43">
    <mergeCell ref="A3:I3"/>
    <mergeCell ref="H5:I5"/>
    <mergeCell ref="B7:C7"/>
    <mergeCell ref="B8:C8"/>
    <mergeCell ref="B9:C9"/>
    <mergeCell ref="D7:H7"/>
    <mergeCell ref="D8:H8"/>
    <mergeCell ref="D9:H9"/>
    <mergeCell ref="D10:H10"/>
    <mergeCell ref="C15:E15"/>
    <mergeCell ref="B10:C10"/>
    <mergeCell ref="G21:H21"/>
    <mergeCell ref="C17:E17"/>
    <mergeCell ref="G15:H15"/>
    <mergeCell ref="G16:H16"/>
    <mergeCell ref="G17:H17"/>
    <mergeCell ref="C18:E18"/>
    <mergeCell ref="G18:H18"/>
    <mergeCell ref="C16:E16"/>
    <mergeCell ref="G36:H36"/>
    <mergeCell ref="C37:E37"/>
    <mergeCell ref="C25:E25"/>
    <mergeCell ref="G25:H25"/>
    <mergeCell ref="C26:E26"/>
    <mergeCell ref="G26:H26"/>
    <mergeCell ref="G30:H30"/>
    <mergeCell ref="C31:E31"/>
    <mergeCell ref="F1:H1"/>
    <mergeCell ref="G32:H32"/>
    <mergeCell ref="C33:E33"/>
    <mergeCell ref="G34:H34"/>
    <mergeCell ref="C35:E35"/>
    <mergeCell ref="C22:E22"/>
    <mergeCell ref="G22:H22"/>
    <mergeCell ref="C23:E23"/>
    <mergeCell ref="G23:H23"/>
    <mergeCell ref="C24:E24"/>
    <mergeCell ref="G24:H24"/>
    <mergeCell ref="C19:E19"/>
    <mergeCell ref="G19:H19"/>
    <mergeCell ref="C20:E20"/>
    <mergeCell ref="G20:H20"/>
    <mergeCell ref="C21:E21"/>
  </mergeCells>
  <phoneticPr fontId="3"/>
  <pageMargins left="0.84" right="0.6" top="0.81"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5C96-52B8-4815-826B-06AFCADB0838}">
  <sheetPr>
    <pageSetUpPr fitToPage="1"/>
  </sheetPr>
  <dimension ref="A2:M46"/>
  <sheetViews>
    <sheetView view="pageBreakPreview" zoomScaleNormal="100" zoomScaleSheetLayoutView="100" workbookViewId="0">
      <selection activeCell="B18" sqref="B18"/>
    </sheetView>
  </sheetViews>
  <sheetFormatPr defaultRowHeight="13.5"/>
  <cols>
    <col min="1" max="3" width="9" style="48"/>
    <col min="4" max="4" width="12.75" style="48" customWidth="1"/>
    <col min="5" max="5" width="7.75" style="48" customWidth="1"/>
    <col min="6" max="7" width="9" style="48"/>
    <col min="8" max="8" width="14" style="48" customWidth="1"/>
    <col min="9" max="9" width="4.375" style="48" customWidth="1"/>
    <col min="10" max="16384" width="9" style="48"/>
  </cols>
  <sheetData>
    <row r="2" spans="1:9" ht="21">
      <c r="A2" s="347" t="s">
        <v>910</v>
      </c>
      <c r="B2" s="347"/>
      <c r="C2" s="347"/>
      <c r="D2" s="347"/>
      <c r="E2" s="347"/>
      <c r="F2" s="347"/>
      <c r="G2" s="347"/>
      <c r="H2" s="347"/>
      <c r="I2" s="347"/>
    </row>
    <row r="5" spans="1:9">
      <c r="G5" s="405" t="s">
        <v>43</v>
      </c>
      <c r="H5" s="405"/>
      <c r="I5" s="405"/>
    </row>
    <row r="6" spans="1:9">
      <c r="H6" s="47"/>
      <c r="I6" s="47"/>
    </row>
    <row r="8" spans="1:9">
      <c r="A8" s="48" t="s">
        <v>911</v>
      </c>
    </row>
    <row r="11" spans="1:9" ht="112.5" customHeight="1">
      <c r="A11" s="348" t="s">
        <v>923</v>
      </c>
      <c r="B11" s="348"/>
      <c r="C11" s="348"/>
      <c r="D11" s="348"/>
      <c r="E11" s="348"/>
      <c r="F11" s="348"/>
      <c r="G11" s="348"/>
      <c r="H11" s="348"/>
      <c r="I11" s="348"/>
    </row>
    <row r="14" spans="1:9">
      <c r="D14" s="349" t="s">
        <v>886</v>
      </c>
      <c r="E14" s="349"/>
    </row>
    <row r="16" spans="1:9" ht="18" customHeight="1">
      <c r="B16" s="81" t="s">
        <v>879</v>
      </c>
    </row>
    <row r="17" spans="2:12" ht="18" customHeight="1">
      <c r="B17" s="81" t="s">
        <v>924</v>
      </c>
    </row>
    <row r="18" spans="2:12" ht="18" customHeight="1">
      <c r="B18" s="81" t="s">
        <v>925</v>
      </c>
    </row>
    <row r="19" spans="2:12" ht="18" customHeight="1">
      <c r="B19" s="81" t="s">
        <v>880</v>
      </c>
      <c r="L19" s="81"/>
    </row>
    <row r="20" spans="2:12" ht="18" customHeight="1">
      <c r="B20" s="81" t="s">
        <v>881</v>
      </c>
      <c r="L20" s="81"/>
    </row>
    <row r="21" spans="2:12" ht="18" customHeight="1">
      <c r="B21" s="81" t="s">
        <v>882</v>
      </c>
      <c r="L21" s="81"/>
    </row>
    <row r="22" spans="2:12" ht="18" customHeight="1">
      <c r="B22" s="81" t="s">
        <v>883</v>
      </c>
      <c r="L22" s="81"/>
    </row>
    <row r="23" spans="2:12" ht="18" customHeight="1">
      <c r="B23" s="81" t="s">
        <v>884</v>
      </c>
      <c r="L23" s="81"/>
    </row>
    <row r="24" spans="2:12" ht="18" customHeight="1">
      <c r="B24" s="81" t="s">
        <v>885</v>
      </c>
      <c r="L24" s="81"/>
    </row>
    <row r="25" spans="2:12">
      <c r="L25" s="81"/>
    </row>
    <row r="26" spans="2:12">
      <c r="L26" s="81"/>
    </row>
    <row r="27" spans="2:12" ht="18.75">
      <c r="D27" s="118" t="s">
        <v>915</v>
      </c>
      <c r="E27" s="115" t="str">
        <f>IF(+審査申請書!G15="　　　－","（　　　－　　　　）",+審査申請書!G15)</f>
        <v>（　　　－　　　　）</v>
      </c>
      <c r="F27" s="119"/>
      <c r="G27" s="119"/>
      <c r="H27" s="119"/>
      <c r="I27" s="119"/>
      <c r="L27" s="81"/>
    </row>
    <row r="28" spans="2:12" ht="21.75" customHeight="1">
      <c r="C28" s="83" t="s">
        <v>887</v>
      </c>
      <c r="D28" s="88" t="s">
        <v>44</v>
      </c>
      <c r="E28" s="343" t="str">
        <f>IF(審査申請書!F16="","",+審査申請書!F16)</f>
        <v/>
      </c>
      <c r="F28" s="343"/>
      <c r="G28" s="343"/>
      <c r="H28" s="343"/>
      <c r="I28" s="343"/>
    </row>
    <row r="29" spans="2:12" ht="21.75" customHeight="1">
      <c r="C29" s="82" t="s">
        <v>888</v>
      </c>
      <c r="D29" s="88" t="s">
        <v>45</v>
      </c>
      <c r="E29" s="343" t="str">
        <f>IF(審査申請書!H12="","",+審査申請書!H12)</f>
        <v/>
      </c>
      <c r="F29" s="343"/>
      <c r="G29" s="343"/>
      <c r="H29" s="343"/>
      <c r="I29" s="343"/>
    </row>
    <row r="30" spans="2:12" ht="21.75" customHeight="1">
      <c r="D30" s="88" t="s">
        <v>46</v>
      </c>
      <c r="E30" s="343" t="str">
        <f>IF(審査申請書!F13="","",+審査申請書!F13)</f>
        <v/>
      </c>
      <c r="F30" s="343"/>
      <c r="G30" s="343"/>
      <c r="H30" s="343"/>
      <c r="I30" s="343"/>
    </row>
    <row r="31" spans="2:12" ht="21.75" customHeight="1">
      <c r="D31" s="88" t="s">
        <v>47</v>
      </c>
      <c r="E31" s="343" t="str">
        <f>IF(審査申請書!S14="","",+審査申請書!S14)</f>
        <v/>
      </c>
      <c r="F31" s="343"/>
      <c r="G31" s="343"/>
      <c r="H31" s="343"/>
      <c r="I31" s="103" t="s">
        <v>48</v>
      </c>
    </row>
    <row r="32" spans="2:12" ht="15" customHeight="1">
      <c r="D32" s="88"/>
      <c r="E32" s="108"/>
      <c r="F32" s="108"/>
      <c r="G32" s="108"/>
      <c r="H32" s="108"/>
      <c r="I32" s="103"/>
    </row>
    <row r="33" spans="2:13" ht="15" customHeight="1">
      <c r="I33" s="27"/>
    </row>
    <row r="34" spans="2:13" ht="18.75" customHeight="1">
      <c r="D34" s="122" t="s">
        <v>915</v>
      </c>
      <c r="E34" s="121" t="s">
        <v>916</v>
      </c>
      <c r="I34" s="27"/>
    </row>
    <row r="35" spans="2:13" ht="21.75" customHeight="1">
      <c r="C35" s="84" t="s">
        <v>889</v>
      </c>
      <c r="D35" s="88" t="s">
        <v>890</v>
      </c>
      <c r="E35" s="404"/>
      <c r="F35" s="404"/>
      <c r="G35" s="404"/>
      <c r="H35" s="404"/>
      <c r="I35" s="404"/>
    </row>
    <row r="36" spans="2:13" ht="21.75" customHeight="1">
      <c r="D36" s="88" t="s">
        <v>50</v>
      </c>
      <c r="E36" s="404"/>
      <c r="F36" s="404"/>
      <c r="G36" s="404"/>
      <c r="H36" s="404"/>
      <c r="I36" s="103" t="s">
        <v>48</v>
      </c>
    </row>
    <row r="37" spans="2:13" ht="13.5" customHeight="1">
      <c r="I37" s="27"/>
    </row>
    <row r="39" spans="2:13" ht="34.5" customHeight="1">
      <c r="B39" s="403" t="s">
        <v>912</v>
      </c>
      <c r="C39" s="403"/>
      <c r="D39" s="403"/>
      <c r="E39" s="403"/>
      <c r="F39" s="403"/>
      <c r="G39" s="403"/>
      <c r="H39" s="403"/>
      <c r="I39" s="403"/>
    </row>
    <row r="40" spans="2:13" ht="17.25" customHeight="1">
      <c r="B40" s="48" t="s">
        <v>891</v>
      </c>
    </row>
    <row r="41" spans="2:13">
      <c r="M41" s="30"/>
    </row>
    <row r="42" spans="2:13">
      <c r="M42" s="30"/>
    </row>
    <row r="43" spans="2:13">
      <c r="M43" s="30"/>
    </row>
    <row r="44" spans="2:13">
      <c r="M44" s="30"/>
    </row>
    <row r="45" spans="2:13">
      <c r="M45" s="30"/>
    </row>
    <row r="46" spans="2:13">
      <c r="M46" s="30"/>
    </row>
  </sheetData>
  <mergeCells count="11">
    <mergeCell ref="A2:I2"/>
    <mergeCell ref="B39:I39"/>
    <mergeCell ref="D14:E14"/>
    <mergeCell ref="E36:H36"/>
    <mergeCell ref="E35:I35"/>
    <mergeCell ref="E28:I28"/>
    <mergeCell ref="E29:I29"/>
    <mergeCell ref="E30:I30"/>
    <mergeCell ref="E31:H31"/>
    <mergeCell ref="G5:I5"/>
    <mergeCell ref="A11:I11"/>
  </mergeCells>
  <phoneticPr fontId="3"/>
  <pageMargins left="0.88" right="0.64" top="0.87" bottom="0.49"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032E-E40A-4E62-8F2C-1943CEA18A13}">
  <dimension ref="A1:G32"/>
  <sheetViews>
    <sheetView topLeftCell="A16" zoomScaleNormal="100" workbookViewId="0">
      <selection activeCell="A2" sqref="A2"/>
    </sheetView>
  </sheetViews>
  <sheetFormatPr defaultColWidth="9" defaultRowHeight="13.5"/>
  <cols>
    <col min="1" max="2" width="5.625" style="142" customWidth="1"/>
    <col min="3" max="3" width="2.375" style="142" customWidth="1"/>
    <col min="4" max="4" width="4.625" style="142" customWidth="1"/>
    <col min="5" max="6" width="16.625" style="142" customWidth="1"/>
    <col min="7" max="7" width="35.5" style="142" customWidth="1"/>
    <col min="8" max="16384" width="9" style="142"/>
  </cols>
  <sheetData>
    <row r="1" spans="1:7" ht="24.95" customHeight="1">
      <c r="A1" s="194" t="s">
        <v>989</v>
      </c>
      <c r="B1" s="194"/>
      <c r="C1" s="194"/>
      <c r="D1" s="194"/>
      <c r="E1" s="194"/>
      <c r="F1" s="194"/>
      <c r="G1" s="194"/>
    </row>
    <row r="2" spans="1:7" ht="8.4499999999999993" customHeight="1"/>
    <row r="3" spans="1:7" ht="20.100000000000001" customHeight="1">
      <c r="A3" s="195" t="s">
        <v>3</v>
      </c>
      <c r="B3" s="195"/>
      <c r="C3" s="195"/>
      <c r="D3" s="197" t="str">
        <f>+IF(審査申請書!H12="","",審査申請書!H12)</f>
        <v/>
      </c>
      <c r="E3" s="197"/>
      <c r="F3" s="197"/>
      <c r="G3" s="197"/>
    </row>
    <row r="4" spans="1:7" ht="20.100000000000001" customHeight="1">
      <c r="A4" s="196"/>
      <c r="B4" s="196"/>
      <c r="C4" s="196"/>
      <c r="D4" s="198"/>
      <c r="E4" s="198"/>
      <c r="F4" s="198"/>
      <c r="G4" s="198"/>
    </row>
    <row r="5" spans="1:7" ht="8.4499999999999993" customHeight="1"/>
    <row r="6" spans="1:7" s="143" customFormat="1" ht="15" customHeight="1">
      <c r="A6" s="199" t="s">
        <v>927</v>
      </c>
      <c r="B6" s="199"/>
      <c r="C6" s="199"/>
      <c r="D6" s="199"/>
      <c r="E6" s="199"/>
      <c r="F6" s="199"/>
      <c r="G6" s="199"/>
    </row>
    <row r="7" spans="1:7" s="143" customFormat="1" ht="15" customHeight="1">
      <c r="A7" s="200" t="s">
        <v>928</v>
      </c>
      <c r="B7" s="172"/>
      <c r="C7" s="172" t="s">
        <v>929</v>
      </c>
      <c r="D7" s="172"/>
      <c r="E7" s="172"/>
      <c r="F7" s="172"/>
      <c r="G7" s="172" t="s">
        <v>973</v>
      </c>
    </row>
    <row r="8" spans="1:7" s="143" customFormat="1" ht="15" customHeight="1">
      <c r="A8" s="200"/>
      <c r="B8" s="172"/>
      <c r="C8" s="172"/>
      <c r="D8" s="172"/>
      <c r="E8" s="172"/>
      <c r="F8" s="172"/>
      <c r="G8" s="172"/>
    </row>
    <row r="9" spans="1:7" s="143" customFormat="1" ht="27" customHeight="1">
      <c r="A9" s="144"/>
      <c r="B9" s="145" t="s">
        <v>930</v>
      </c>
      <c r="C9" s="201" t="s">
        <v>931</v>
      </c>
      <c r="D9" s="201"/>
      <c r="E9" s="201"/>
      <c r="F9" s="201"/>
      <c r="G9" s="146"/>
    </row>
    <row r="10" spans="1:7" s="143" customFormat="1" ht="27" customHeight="1">
      <c r="A10" s="144"/>
      <c r="B10" s="145" t="s">
        <v>930</v>
      </c>
      <c r="C10" s="201" t="s">
        <v>932</v>
      </c>
      <c r="D10" s="201"/>
      <c r="E10" s="201"/>
      <c r="F10" s="201"/>
      <c r="G10" s="146" t="s">
        <v>975</v>
      </c>
    </row>
    <row r="11" spans="1:7" s="143" customFormat="1" ht="27" customHeight="1">
      <c r="A11" s="144"/>
      <c r="B11" s="145" t="s">
        <v>930</v>
      </c>
      <c r="C11" s="201" t="s">
        <v>974</v>
      </c>
      <c r="D11" s="201"/>
      <c r="E11" s="201"/>
      <c r="F11" s="201"/>
      <c r="G11" s="146" t="s">
        <v>933</v>
      </c>
    </row>
    <row r="12" spans="1:7" s="143" customFormat="1" ht="27" customHeight="1">
      <c r="A12" s="147"/>
      <c r="B12" s="148" t="s">
        <v>934</v>
      </c>
      <c r="C12" s="193" t="s">
        <v>935</v>
      </c>
      <c r="D12" s="193"/>
      <c r="E12" s="193"/>
      <c r="F12" s="193"/>
      <c r="G12" s="149" t="s">
        <v>936</v>
      </c>
    </row>
    <row r="13" spans="1:7" s="143" customFormat="1" ht="27" customHeight="1">
      <c r="A13" s="144"/>
      <c r="B13" s="148" t="s">
        <v>930</v>
      </c>
      <c r="C13" s="193" t="s">
        <v>937</v>
      </c>
      <c r="D13" s="193"/>
      <c r="E13" s="193"/>
      <c r="F13" s="193"/>
      <c r="G13" s="149"/>
    </row>
    <row r="14" spans="1:7" s="143" customFormat="1" ht="27" customHeight="1">
      <c r="A14" s="144"/>
      <c r="B14" s="148" t="s">
        <v>930</v>
      </c>
      <c r="C14" s="193" t="s">
        <v>966</v>
      </c>
      <c r="D14" s="193"/>
      <c r="E14" s="193"/>
      <c r="F14" s="193"/>
      <c r="G14" s="149"/>
    </row>
    <row r="15" spans="1:7" s="143" customFormat="1" ht="27" customHeight="1">
      <c r="A15" s="202"/>
      <c r="B15" s="205" t="s">
        <v>930</v>
      </c>
      <c r="C15" s="208" t="s">
        <v>967</v>
      </c>
      <c r="D15" s="209"/>
      <c r="E15" s="209"/>
      <c r="F15" s="210"/>
      <c r="G15" s="150"/>
    </row>
    <row r="16" spans="1:7" s="143" customFormat="1" ht="20.100000000000001" customHeight="1">
      <c r="A16" s="203"/>
      <c r="B16" s="206"/>
      <c r="C16" s="151"/>
      <c r="D16" s="211" t="s">
        <v>968</v>
      </c>
      <c r="E16" s="212"/>
      <c r="F16" s="212"/>
      <c r="G16" s="152"/>
    </row>
    <row r="17" spans="1:7" s="143" customFormat="1" ht="20.100000000000001" customHeight="1">
      <c r="A17" s="203"/>
      <c r="B17" s="206"/>
      <c r="C17" s="151"/>
      <c r="D17" s="213" t="s">
        <v>969</v>
      </c>
      <c r="E17" s="214"/>
      <c r="F17" s="214"/>
      <c r="G17" s="153"/>
    </row>
    <row r="18" spans="1:7" s="143" customFormat="1" ht="20.100000000000001" customHeight="1">
      <c r="A18" s="204"/>
      <c r="B18" s="207"/>
      <c r="C18" s="154"/>
      <c r="D18" s="215" t="s">
        <v>970</v>
      </c>
      <c r="E18" s="216"/>
      <c r="F18" s="216"/>
      <c r="G18" s="155"/>
    </row>
    <row r="19" spans="1:7" s="143" customFormat="1" ht="27" customHeight="1">
      <c r="A19" s="147"/>
      <c r="B19" s="148" t="s">
        <v>930</v>
      </c>
      <c r="C19" s="193" t="s">
        <v>971</v>
      </c>
      <c r="D19" s="193"/>
      <c r="E19" s="193"/>
      <c r="F19" s="193"/>
      <c r="G19" s="149"/>
    </row>
    <row r="20" spans="1:7" s="143" customFormat="1" ht="27" customHeight="1">
      <c r="A20" s="147"/>
      <c r="B20" s="148" t="s">
        <v>934</v>
      </c>
      <c r="C20" s="193" t="s">
        <v>972</v>
      </c>
      <c r="D20" s="193"/>
      <c r="E20" s="193"/>
      <c r="F20" s="193"/>
      <c r="G20" s="149" t="s">
        <v>949</v>
      </c>
    </row>
    <row r="21" spans="1:7" s="143" customFormat="1" ht="27" customHeight="1">
      <c r="A21" s="147"/>
      <c r="B21" s="148" t="s">
        <v>934</v>
      </c>
      <c r="C21" s="193" t="s">
        <v>982</v>
      </c>
      <c r="D21" s="193"/>
      <c r="E21" s="193"/>
      <c r="F21" s="193"/>
      <c r="G21" s="149" t="s">
        <v>949</v>
      </c>
    </row>
    <row r="22" spans="1:7" s="143" customFormat="1" ht="27" customHeight="1">
      <c r="A22" s="147"/>
      <c r="B22" s="148" t="s">
        <v>934</v>
      </c>
      <c r="C22" s="193" t="s">
        <v>951</v>
      </c>
      <c r="D22" s="193"/>
      <c r="E22" s="193"/>
      <c r="F22" s="193"/>
      <c r="G22" s="149" t="s">
        <v>952</v>
      </c>
    </row>
    <row r="23" spans="1:7" s="143" customFormat="1" ht="27" customHeight="1">
      <c r="A23" s="147"/>
      <c r="B23" s="148" t="s">
        <v>934</v>
      </c>
      <c r="C23" s="193" t="s">
        <v>953</v>
      </c>
      <c r="D23" s="193"/>
      <c r="E23" s="193"/>
      <c r="F23" s="193"/>
      <c r="G23" s="149" t="s">
        <v>952</v>
      </c>
    </row>
    <row r="24" spans="1:7" s="143" customFormat="1" ht="27" customHeight="1">
      <c r="A24" s="147"/>
      <c r="B24" s="148" t="s">
        <v>934</v>
      </c>
      <c r="C24" s="193" t="s">
        <v>954</v>
      </c>
      <c r="D24" s="193"/>
      <c r="E24" s="193"/>
      <c r="F24" s="193"/>
      <c r="G24" s="149" t="s">
        <v>952</v>
      </c>
    </row>
    <row r="25" spans="1:7" s="143" customFormat="1" ht="27" customHeight="1">
      <c r="A25" s="147"/>
      <c r="B25" s="148" t="str">
        <f>+IF(' (変更禁止)'!R3&gt;=1,"〇","△")</f>
        <v>△</v>
      </c>
      <c r="C25" s="193" t="s">
        <v>955</v>
      </c>
      <c r="D25" s="193"/>
      <c r="E25" s="193"/>
      <c r="F25" s="193"/>
      <c r="G25" s="149" t="s">
        <v>956</v>
      </c>
    </row>
    <row r="26" spans="1:7" s="143" customFormat="1" ht="27" customHeight="1">
      <c r="A26" s="147"/>
      <c r="B26" s="148" t="s">
        <v>934</v>
      </c>
      <c r="C26" s="193" t="s">
        <v>957</v>
      </c>
      <c r="D26" s="193"/>
      <c r="E26" s="193"/>
      <c r="F26" s="193"/>
      <c r="G26" s="156" t="s">
        <v>958</v>
      </c>
    </row>
    <row r="27" spans="1:7" s="143" customFormat="1" ht="27" customHeight="1">
      <c r="A27" s="157"/>
      <c r="B27" s="158" t="str">
        <f>+IF(' (変更禁止)'!R3&gt;=1,"〇","△")</f>
        <v>△</v>
      </c>
      <c r="C27" s="217" t="s">
        <v>959</v>
      </c>
      <c r="D27" s="217"/>
      <c r="E27" s="217"/>
      <c r="F27" s="217"/>
      <c r="G27" s="220" t="s">
        <v>960</v>
      </c>
    </row>
    <row r="28" spans="1:7" s="143" customFormat="1" ht="27" customHeight="1">
      <c r="A28" s="159"/>
      <c r="B28" s="160" t="str">
        <f>+IF(' (変更禁止)'!R3&gt;=1,"〇","△")</f>
        <v>△</v>
      </c>
      <c r="C28" s="216" t="s">
        <v>987</v>
      </c>
      <c r="D28" s="216"/>
      <c r="E28" s="216"/>
      <c r="F28" s="216"/>
      <c r="G28" s="221"/>
    </row>
    <row r="29" spans="1:7" s="143" customFormat="1" ht="27" customHeight="1">
      <c r="A29" s="147"/>
      <c r="B29" s="148" t="s">
        <v>930</v>
      </c>
      <c r="C29" s="193" t="s">
        <v>961</v>
      </c>
      <c r="D29" s="193"/>
      <c r="E29" s="193"/>
      <c r="F29" s="193"/>
      <c r="G29" s="149"/>
    </row>
    <row r="30" spans="1:7" s="143" customFormat="1" ht="27" customHeight="1">
      <c r="A30" s="157"/>
      <c r="B30" s="158" t="s">
        <v>934</v>
      </c>
      <c r="C30" s="217" t="s">
        <v>962</v>
      </c>
      <c r="D30" s="217"/>
      <c r="E30" s="217"/>
      <c r="F30" s="217"/>
      <c r="G30" s="218" t="s">
        <v>963</v>
      </c>
    </row>
    <row r="31" spans="1:7" ht="27" customHeight="1">
      <c r="A31" s="159"/>
      <c r="B31" s="160" t="s">
        <v>934</v>
      </c>
      <c r="C31" s="216" t="s">
        <v>964</v>
      </c>
      <c r="D31" s="216"/>
      <c r="E31" s="216"/>
      <c r="F31" s="216"/>
      <c r="G31" s="219"/>
    </row>
    <row r="32" spans="1:7">
      <c r="A32" s="142" t="s">
        <v>965</v>
      </c>
    </row>
  </sheetData>
  <sheetProtection formatCells="0" formatColumns="0" formatRows="0" insertColumns="0" insertRows="0" insertHyperlinks="0" deleteColumns="0" deleteRows="0" sort="0" autoFilter="0" pivotTables="0"/>
  <mergeCells count="36">
    <mergeCell ref="C30:F30"/>
    <mergeCell ref="G30:G31"/>
    <mergeCell ref="C31:F31"/>
    <mergeCell ref="C25:F25"/>
    <mergeCell ref="C26:F26"/>
    <mergeCell ref="C27:F27"/>
    <mergeCell ref="G27:G28"/>
    <mergeCell ref="C28:F28"/>
    <mergeCell ref="C29:F29"/>
    <mergeCell ref="C24:F24"/>
    <mergeCell ref="A15:A18"/>
    <mergeCell ref="B15:B18"/>
    <mergeCell ref="C15:F15"/>
    <mergeCell ref="D16:F16"/>
    <mergeCell ref="D17:F17"/>
    <mergeCell ref="D18:F18"/>
    <mergeCell ref="C19:F19"/>
    <mergeCell ref="C20:F20"/>
    <mergeCell ref="C21:F21"/>
    <mergeCell ref="C22:F22"/>
    <mergeCell ref="C23:F23"/>
    <mergeCell ref="C14:F14"/>
    <mergeCell ref="A1:G1"/>
    <mergeCell ref="A3:C4"/>
    <mergeCell ref="D3:G4"/>
    <mergeCell ref="A6:E6"/>
    <mergeCell ref="F6:G6"/>
    <mergeCell ref="A7:A8"/>
    <mergeCell ref="B7:B8"/>
    <mergeCell ref="C7:F8"/>
    <mergeCell ref="G7:G8"/>
    <mergeCell ref="C9:F9"/>
    <mergeCell ref="C10:F10"/>
    <mergeCell ref="C11:F11"/>
    <mergeCell ref="C12:F12"/>
    <mergeCell ref="C13:F13"/>
  </mergeCells>
  <phoneticPr fontId="3"/>
  <dataValidations count="1">
    <dataValidation type="list" allowBlank="1" showInputMessage="1" showErrorMessage="1" sqref="A9:A31" xr:uid="{B1EF107A-2600-4F98-8115-E52AA9301688}">
      <formula1>"✔"</formula1>
    </dataValidation>
  </dataValidations>
  <pageMargins left="0.87" right="0.69" top="0.9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5"/>
  <sheetViews>
    <sheetView view="pageBreakPreview" topLeftCell="A10" zoomScaleNormal="90" zoomScaleSheetLayoutView="100" workbookViewId="0">
      <selection activeCell="F16" sqref="F16:Z16"/>
    </sheetView>
  </sheetViews>
  <sheetFormatPr defaultRowHeight="13.5"/>
  <cols>
    <col min="1" max="21" width="3.625" style="1" customWidth="1"/>
    <col min="22" max="22" width="4.5" style="1" customWidth="1"/>
    <col min="23" max="24" width="3.625" style="1" customWidth="1"/>
    <col min="25" max="25" width="3.25" style="1" customWidth="1"/>
    <col min="26" max="28" width="3.625" style="1" customWidth="1"/>
    <col min="29" max="29" width="3.625" style="1" hidden="1" customWidth="1"/>
    <col min="30" max="113" width="3.625" style="1" customWidth="1"/>
    <col min="114" max="16384" width="9" style="1"/>
  </cols>
  <sheetData>
    <row r="1" spans="1:26" ht="24.95" customHeight="1">
      <c r="A1" s="314" t="s">
        <v>35</v>
      </c>
      <c r="B1" s="314"/>
      <c r="C1" s="314"/>
      <c r="D1" s="314"/>
      <c r="E1" s="314"/>
      <c r="F1" s="314"/>
      <c r="G1" s="314"/>
      <c r="H1" s="314"/>
      <c r="I1" s="314"/>
      <c r="J1" s="314"/>
      <c r="K1" s="314"/>
      <c r="L1" s="314"/>
      <c r="M1" s="314"/>
      <c r="N1" s="314"/>
      <c r="O1" s="314"/>
      <c r="P1" s="314"/>
      <c r="Q1" s="314"/>
      <c r="R1" s="314"/>
      <c r="S1" s="314"/>
      <c r="T1" s="314"/>
      <c r="U1" s="314"/>
      <c r="V1" s="314"/>
      <c r="W1" s="314"/>
      <c r="X1" s="314"/>
      <c r="Y1" s="314"/>
      <c r="Z1" s="314"/>
    </row>
    <row r="2" spans="1:26" ht="22.5" customHeight="1">
      <c r="A2" s="10"/>
      <c r="B2" s="10"/>
      <c r="C2" s="10"/>
      <c r="D2" s="10"/>
      <c r="E2" s="10"/>
      <c r="F2" s="10"/>
      <c r="G2" s="10"/>
      <c r="H2" s="10"/>
      <c r="I2" s="10"/>
      <c r="J2" s="10"/>
      <c r="K2" s="10"/>
      <c r="L2" s="10"/>
      <c r="M2" s="10"/>
      <c r="N2" s="10"/>
      <c r="O2" s="10"/>
      <c r="P2" s="10"/>
      <c r="Q2" s="10"/>
      <c r="R2" s="10"/>
      <c r="S2" s="10"/>
      <c r="T2" s="10"/>
      <c r="U2" s="11"/>
      <c r="V2" s="315" t="s">
        <v>40</v>
      </c>
      <c r="W2" s="315"/>
      <c r="X2" s="315"/>
      <c r="Y2" s="315"/>
      <c r="Z2" s="315"/>
    </row>
    <row r="3" spans="1:26" ht="22.5" customHeight="1">
      <c r="A3" s="316" t="s">
        <v>1</v>
      </c>
      <c r="B3" s="316"/>
      <c r="C3" s="317" t="s">
        <v>139</v>
      </c>
      <c r="D3" s="317"/>
      <c r="E3" s="317"/>
      <c r="F3" s="317"/>
      <c r="G3" s="317"/>
      <c r="H3" s="317"/>
      <c r="I3" s="317"/>
    </row>
    <row r="4" spans="1:26" ht="22.5" customHeight="1">
      <c r="A4" s="9"/>
      <c r="C4" s="317"/>
      <c r="D4" s="317"/>
      <c r="E4" s="317"/>
      <c r="F4" s="317"/>
      <c r="G4" s="317"/>
      <c r="H4" s="317"/>
      <c r="I4" s="317"/>
    </row>
    <row r="5" spans="1:26" ht="22.5" customHeight="1">
      <c r="A5" s="9"/>
      <c r="C5" s="317"/>
      <c r="D5" s="317"/>
      <c r="E5" s="317"/>
      <c r="F5" s="317"/>
      <c r="G5" s="317"/>
      <c r="H5" s="317"/>
      <c r="I5" s="317"/>
    </row>
    <row r="6" spans="1:26" ht="6" customHeight="1">
      <c r="A6" s="9"/>
      <c r="C6" s="23"/>
      <c r="D6" s="23"/>
      <c r="E6" s="23"/>
      <c r="F6" s="23"/>
      <c r="G6" s="23"/>
      <c r="H6" s="23"/>
      <c r="I6" s="23"/>
    </row>
    <row r="7" spans="1:26" s="13" customFormat="1" ht="42" customHeight="1">
      <c r="A7" s="318" t="s">
        <v>926</v>
      </c>
      <c r="B7" s="318"/>
      <c r="C7" s="318"/>
      <c r="D7" s="318"/>
      <c r="E7" s="318"/>
      <c r="F7" s="318"/>
      <c r="G7" s="318"/>
      <c r="H7" s="318"/>
      <c r="I7" s="318"/>
      <c r="J7" s="318"/>
      <c r="K7" s="318"/>
      <c r="L7" s="318"/>
      <c r="M7" s="318"/>
      <c r="N7" s="318"/>
      <c r="O7" s="318"/>
      <c r="P7" s="318"/>
      <c r="Q7" s="318"/>
      <c r="R7" s="318"/>
      <c r="S7" s="318"/>
      <c r="T7" s="318"/>
      <c r="U7" s="318"/>
      <c r="V7" s="318"/>
      <c r="W7" s="318"/>
      <c r="X7" s="318"/>
      <c r="Y7" s="318"/>
      <c r="Z7" s="318"/>
    </row>
    <row r="8" spans="1:26" ht="5.0999999999999996" customHeight="1">
      <c r="A8" s="12"/>
      <c r="B8" s="12"/>
      <c r="C8" s="12"/>
      <c r="D8" s="12"/>
      <c r="E8" s="12"/>
      <c r="F8" s="12"/>
      <c r="G8" s="12"/>
      <c r="H8" s="12"/>
      <c r="I8" s="12"/>
      <c r="J8" s="12"/>
      <c r="K8" s="12"/>
      <c r="L8" s="12"/>
      <c r="M8" s="12"/>
      <c r="N8" s="12"/>
      <c r="O8" s="12"/>
      <c r="P8" s="12"/>
      <c r="Q8" s="12"/>
      <c r="R8" s="12"/>
      <c r="S8" s="12"/>
    </row>
    <row r="9" spans="1:26" ht="24.95" customHeight="1">
      <c r="A9" s="319" t="s">
        <v>13</v>
      </c>
      <c r="B9" s="319"/>
      <c r="C9" s="319"/>
      <c r="D9" s="319"/>
    </row>
    <row r="10" spans="1:26" ht="23.1" customHeight="1">
      <c r="A10" s="279" t="s">
        <v>8</v>
      </c>
      <c r="B10" s="226" t="s">
        <v>2</v>
      </c>
      <c r="C10" s="227"/>
      <c r="D10" s="227"/>
      <c r="E10" s="228"/>
      <c r="F10" s="2"/>
      <c r="G10" s="3"/>
      <c r="H10" s="242" t="s">
        <v>26</v>
      </c>
      <c r="I10" s="242"/>
      <c r="J10" s="3"/>
      <c r="K10" s="3"/>
      <c r="L10" s="242" t="s">
        <v>27</v>
      </c>
      <c r="M10" s="242"/>
      <c r="N10" s="3"/>
      <c r="O10" s="3"/>
      <c r="P10" s="242" t="s">
        <v>28</v>
      </c>
      <c r="Q10" s="242"/>
      <c r="R10" s="3"/>
      <c r="S10" s="3"/>
      <c r="T10" s="3"/>
      <c r="U10" s="3"/>
      <c r="V10" s="3"/>
      <c r="W10" s="3"/>
      <c r="X10" s="3"/>
      <c r="Y10" s="3"/>
      <c r="Z10" s="4"/>
    </row>
    <row r="11" spans="1:26" ht="15" customHeight="1">
      <c r="A11" s="280"/>
      <c r="B11" s="243" t="s">
        <v>3</v>
      </c>
      <c r="C11" s="244"/>
      <c r="D11" s="244"/>
      <c r="E11" s="245"/>
      <c r="F11" s="302" t="s">
        <v>5</v>
      </c>
      <c r="G11" s="303"/>
      <c r="H11" s="304"/>
      <c r="I11" s="304"/>
      <c r="J11" s="304"/>
      <c r="K11" s="304"/>
      <c r="L11" s="304"/>
      <c r="M11" s="304"/>
      <c r="N11" s="304"/>
      <c r="O11" s="304"/>
      <c r="P11" s="304"/>
      <c r="Q11" s="304"/>
      <c r="R11" s="304"/>
      <c r="S11" s="304"/>
      <c r="T11" s="304"/>
      <c r="U11" s="304"/>
      <c r="V11" s="304"/>
      <c r="W11" s="304"/>
      <c r="X11" s="304"/>
      <c r="Y11" s="304"/>
      <c r="Z11" s="305"/>
    </row>
    <row r="12" spans="1:26" ht="23.1" customHeight="1">
      <c r="A12" s="280"/>
      <c r="B12" s="282"/>
      <c r="C12" s="283"/>
      <c r="D12" s="283"/>
      <c r="E12" s="284"/>
      <c r="F12" s="19"/>
      <c r="G12" s="19"/>
      <c r="H12" s="285"/>
      <c r="I12" s="285"/>
      <c r="J12" s="285"/>
      <c r="K12" s="285"/>
      <c r="L12" s="285"/>
      <c r="M12" s="285"/>
      <c r="N12" s="285"/>
      <c r="O12" s="285"/>
      <c r="P12" s="285"/>
      <c r="Q12" s="285"/>
      <c r="R12" s="285"/>
      <c r="S12" s="285"/>
      <c r="T12" s="285"/>
      <c r="U12" s="285"/>
      <c r="V12" s="285"/>
      <c r="W12" s="285"/>
      <c r="X12" s="285"/>
      <c r="Y12" s="285"/>
      <c r="Z12" s="286"/>
    </row>
    <row r="13" spans="1:26" ht="15" customHeight="1">
      <c r="A13" s="280"/>
      <c r="B13" s="243" t="s">
        <v>4</v>
      </c>
      <c r="C13" s="244"/>
      <c r="D13" s="244"/>
      <c r="E13" s="245"/>
      <c r="F13" s="296"/>
      <c r="G13" s="297"/>
      <c r="H13" s="297"/>
      <c r="I13" s="297"/>
      <c r="J13" s="297"/>
      <c r="K13" s="297"/>
      <c r="L13" s="298"/>
      <c r="M13" s="243" t="s">
        <v>6</v>
      </c>
      <c r="N13" s="244"/>
      <c r="O13" s="244"/>
      <c r="P13" s="245"/>
      <c r="Q13" s="302" t="s">
        <v>5</v>
      </c>
      <c r="R13" s="303"/>
      <c r="S13" s="304"/>
      <c r="T13" s="304"/>
      <c r="U13" s="304"/>
      <c r="V13" s="304"/>
      <c r="W13" s="304"/>
      <c r="X13" s="304"/>
      <c r="Y13" s="304"/>
      <c r="Z13" s="305"/>
    </row>
    <row r="14" spans="1:26" ht="23.1" customHeight="1">
      <c r="A14" s="280"/>
      <c r="B14" s="282"/>
      <c r="C14" s="283"/>
      <c r="D14" s="283"/>
      <c r="E14" s="284"/>
      <c r="F14" s="299"/>
      <c r="G14" s="300"/>
      <c r="H14" s="300"/>
      <c r="I14" s="300"/>
      <c r="J14" s="300"/>
      <c r="K14" s="300"/>
      <c r="L14" s="301"/>
      <c r="M14" s="282"/>
      <c r="N14" s="283"/>
      <c r="O14" s="283"/>
      <c r="P14" s="284"/>
      <c r="Q14" s="306"/>
      <c r="R14" s="307"/>
      <c r="S14" s="285"/>
      <c r="T14" s="285"/>
      <c r="U14" s="285"/>
      <c r="V14" s="285"/>
      <c r="W14" s="285"/>
      <c r="X14" s="285"/>
      <c r="Y14" s="285"/>
      <c r="Z14" s="286"/>
    </row>
    <row r="15" spans="1:26" ht="15" customHeight="1">
      <c r="A15" s="280"/>
      <c r="B15" s="243" t="s">
        <v>38</v>
      </c>
      <c r="C15" s="244"/>
      <c r="D15" s="244"/>
      <c r="E15" s="245"/>
      <c r="F15" s="21" t="s">
        <v>31</v>
      </c>
      <c r="G15" s="291" t="s">
        <v>913</v>
      </c>
      <c r="H15" s="291"/>
      <c r="I15" s="291"/>
      <c r="J15" s="291"/>
      <c r="K15" s="291"/>
      <c r="L15" s="291"/>
      <c r="M15" s="291"/>
      <c r="N15" s="291"/>
      <c r="O15" s="291"/>
      <c r="P15" s="291"/>
      <c r="Q15" s="291"/>
      <c r="R15" s="291"/>
      <c r="S15" s="291"/>
      <c r="T15" s="291"/>
      <c r="U15" s="291"/>
      <c r="V15" s="291"/>
      <c r="W15" s="291"/>
      <c r="X15" s="291"/>
      <c r="Y15" s="291"/>
      <c r="Z15" s="292"/>
    </row>
    <row r="16" spans="1:26" ht="23.1" customHeight="1">
      <c r="A16" s="280"/>
      <c r="B16" s="288"/>
      <c r="C16" s="289"/>
      <c r="D16" s="289"/>
      <c r="E16" s="290"/>
      <c r="F16" s="320"/>
      <c r="G16" s="321"/>
      <c r="H16" s="321"/>
      <c r="I16" s="321"/>
      <c r="J16" s="321"/>
      <c r="K16" s="321"/>
      <c r="L16" s="321"/>
      <c r="M16" s="321"/>
      <c r="N16" s="321"/>
      <c r="O16" s="321"/>
      <c r="P16" s="321"/>
      <c r="Q16" s="321"/>
      <c r="R16" s="321"/>
      <c r="S16" s="321"/>
      <c r="T16" s="321"/>
      <c r="U16" s="321"/>
      <c r="V16" s="321"/>
      <c r="W16" s="321"/>
      <c r="X16" s="321"/>
      <c r="Y16" s="321"/>
      <c r="Z16" s="322"/>
    </row>
    <row r="17" spans="1:29" ht="23.1" customHeight="1">
      <c r="A17" s="280"/>
      <c r="B17" s="282"/>
      <c r="C17" s="283"/>
      <c r="D17" s="283"/>
      <c r="E17" s="284"/>
      <c r="F17" s="323" t="s">
        <v>34</v>
      </c>
      <c r="G17" s="324"/>
      <c r="H17" s="324"/>
      <c r="I17" s="324"/>
      <c r="J17" s="325" t="s">
        <v>39</v>
      </c>
      <c r="K17" s="325"/>
      <c r="L17" s="325"/>
      <c r="M17" s="22"/>
      <c r="N17" s="326"/>
      <c r="O17" s="326"/>
      <c r="P17" s="326"/>
      <c r="Q17" s="326"/>
      <c r="R17" s="326"/>
      <c r="S17" s="326"/>
      <c r="T17" s="326"/>
      <c r="U17" s="326"/>
      <c r="V17" s="326"/>
      <c r="W17" s="326"/>
      <c r="X17" s="326"/>
      <c r="Y17" s="326"/>
      <c r="Z17" s="327"/>
    </row>
    <row r="18" spans="1:29" ht="23.1" customHeight="1">
      <c r="A18" s="281"/>
      <c r="B18" s="226" t="s">
        <v>7</v>
      </c>
      <c r="C18" s="237"/>
      <c r="D18" s="237"/>
      <c r="E18" s="238"/>
      <c r="F18" s="287"/>
      <c r="G18" s="252"/>
      <c r="H18" s="252"/>
      <c r="I18" s="252"/>
      <c r="J18" s="252"/>
      <c r="K18" s="252"/>
      <c r="L18" s="252"/>
      <c r="M18" s="252"/>
      <c r="N18" s="253"/>
      <c r="O18" s="226" t="s">
        <v>9</v>
      </c>
      <c r="P18" s="237"/>
      <c r="Q18" s="237"/>
      <c r="R18" s="238"/>
      <c r="S18" s="287"/>
      <c r="T18" s="252"/>
      <c r="U18" s="252"/>
      <c r="V18" s="252"/>
      <c r="W18" s="252"/>
      <c r="X18" s="252"/>
      <c r="Y18" s="252"/>
      <c r="Z18" s="253"/>
    </row>
    <row r="19" spans="1:29" s="8" customFormat="1" ht="5.0999999999999996" customHeight="1">
      <c r="A19" s="14"/>
      <c r="B19" s="15"/>
      <c r="C19" s="16"/>
      <c r="D19" s="16"/>
      <c r="E19" s="16"/>
      <c r="F19" s="6"/>
      <c r="G19" s="6"/>
      <c r="H19" s="6"/>
      <c r="I19" s="6"/>
      <c r="J19" s="6"/>
      <c r="K19" s="6"/>
      <c r="L19" s="6"/>
      <c r="M19" s="6"/>
      <c r="N19" s="6"/>
      <c r="O19" s="7"/>
      <c r="P19" s="5"/>
      <c r="Q19" s="5"/>
      <c r="R19" s="5"/>
      <c r="S19" s="6"/>
      <c r="T19" s="6"/>
      <c r="U19" s="6"/>
      <c r="V19" s="6"/>
      <c r="W19" s="6"/>
      <c r="X19" s="6"/>
      <c r="Y19" s="6"/>
      <c r="Z19" s="6"/>
    </row>
    <row r="20" spans="1:29" ht="23.1" customHeight="1">
      <c r="A20" s="254" t="s">
        <v>10</v>
      </c>
      <c r="B20" s="226" t="s">
        <v>11</v>
      </c>
      <c r="C20" s="237"/>
      <c r="D20" s="237"/>
      <c r="E20" s="238"/>
      <c r="F20" s="287" t="str">
        <f>+IF($AC$20=FALSE,"","本社")</f>
        <v/>
      </c>
      <c r="G20" s="252"/>
      <c r="H20" s="252"/>
      <c r="I20" s="252"/>
      <c r="J20" s="252"/>
      <c r="K20" s="252"/>
      <c r="L20" s="252"/>
      <c r="M20" s="252"/>
      <c r="N20" s="252"/>
      <c r="O20" s="252"/>
      <c r="P20" s="252"/>
      <c r="Q20" s="252"/>
      <c r="R20" s="252"/>
      <c r="S20" s="252"/>
      <c r="T20" s="252"/>
      <c r="U20" s="252"/>
      <c r="V20" s="252"/>
      <c r="W20" s="252"/>
      <c r="X20" s="252"/>
      <c r="Y20" s="252"/>
      <c r="Z20" s="253"/>
      <c r="AC20" s="87" t="b">
        <v>0</v>
      </c>
    </row>
    <row r="21" spans="1:29" ht="15" customHeight="1">
      <c r="A21" s="255"/>
      <c r="B21" s="243" t="s">
        <v>38</v>
      </c>
      <c r="C21" s="244"/>
      <c r="D21" s="244"/>
      <c r="E21" s="245"/>
      <c r="F21" s="21" t="s">
        <v>31</v>
      </c>
      <c r="G21" s="291" t="str">
        <f>IF($H$12="","",+IF($AC$20=TRUE,G15,""))</f>
        <v/>
      </c>
      <c r="H21" s="291"/>
      <c r="I21" s="291"/>
      <c r="J21" s="291"/>
      <c r="K21" s="291"/>
      <c r="L21" s="291"/>
      <c r="M21" s="291"/>
      <c r="N21" s="291"/>
      <c r="O21" s="291"/>
      <c r="P21" s="291"/>
      <c r="Q21" s="291"/>
      <c r="R21" s="291"/>
      <c r="S21" s="291"/>
      <c r="T21" s="291"/>
      <c r="U21" s="291"/>
      <c r="V21" s="291"/>
      <c r="W21" s="291"/>
      <c r="X21" s="291"/>
      <c r="Y21" s="291"/>
      <c r="Z21" s="292"/>
    </row>
    <row r="22" spans="1:29" ht="23.1" customHeight="1">
      <c r="A22" s="255"/>
      <c r="B22" s="288"/>
      <c r="C22" s="289"/>
      <c r="D22" s="289"/>
      <c r="E22" s="290"/>
      <c r="F22" s="308" t="str">
        <f>IF($H$12="","",+IF($AC$20=TRUE,F16,""))</f>
        <v/>
      </c>
      <c r="G22" s="309"/>
      <c r="H22" s="309"/>
      <c r="I22" s="309"/>
      <c r="J22" s="309"/>
      <c r="K22" s="309"/>
      <c r="L22" s="309"/>
      <c r="M22" s="309"/>
      <c r="N22" s="309"/>
      <c r="O22" s="309"/>
      <c r="P22" s="309"/>
      <c r="Q22" s="309"/>
      <c r="R22" s="309"/>
      <c r="S22" s="309"/>
      <c r="T22" s="309"/>
      <c r="U22" s="309"/>
      <c r="V22" s="309"/>
      <c r="W22" s="309"/>
      <c r="X22" s="309"/>
      <c r="Y22" s="309"/>
      <c r="Z22" s="310"/>
    </row>
    <row r="23" spans="1:29" ht="23.1" customHeight="1">
      <c r="A23" s="255"/>
      <c r="B23" s="282"/>
      <c r="C23" s="283"/>
      <c r="D23" s="283"/>
      <c r="E23" s="284"/>
      <c r="F23" s="311"/>
      <c r="G23" s="312"/>
      <c r="H23" s="312"/>
      <c r="I23" s="312"/>
      <c r="J23" s="312"/>
      <c r="K23" s="312"/>
      <c r="L23" s="312"/>
      <c r="M23" s="312"/>
      <c r="N23" s="312"/>
      <c r="O23" s="312"/>
      <c r="P23" s="312"/>
      <c r="Q23" s="312"/>
      <c r="R23" s="312"/>
      <c r="S23" s="312"/>
      <c r="T23" s="312"/>
      <c r="U23" s="312"/>
      <c r="V23" s="312"/>
      <c r="W23" s="312"/>
      <c r="X23" s="312"/>
      <c r="Y23" s="312"/>
      <c r="Z23" s="313"/>
    </row>
    <row r="24" spans="1:29" ht="15" customHeight="1">
      <c r="A24" s="255"/>
      <c r="B24" s="243" t="s">
        <v>4</v>
      </c>
      <c r="C24" s="244"/>
      <c r="D24" s="244"/>
      <c r="E24" s="245"/>
      <c r="F24" s="296" t="str">
        <f>IF($H$12="","",+IF($AC$20=TRUE,F13,""))</f>
        <v/>
      </c>
      <c r="G24" s="297"/>
      <c r="H24" s="297"/>
      <c r="I24" s="297"/>
      <c r="J24" s="297"/>
      <c r="K24" s="297"/>
      <c r="L24" s="298"/>
      <c r="M24" s="243" t="s">
        <v>6</v>
      </c>
      <c r="N24" s="244"/>
      <c r="O24" s="244"/>
      <c r="P24" s="245"/>
      <c r="Q24" s="302" t="s">
        <v>5</v>
      </c>
      <c r="R24" s="303"/>
      <c r="S24" s="304" t="str">
        <f>IF($H$12="","",+IF($AC$20=TRUE,S13,""))</f>
        <v/>
      </c>
      <c r="T24" s="304"/>
      <c r="U24" s="304"/>
      <c r="V24" s="304"/>
      <c r="W24" s="304"/>
      <c r="X24" s="304"/>
      <c r="Y24" s="304"/>
      <c r="Z24" s="305"/>
    </row>
    <row r="25" spans="1:29" ht="23.1" customHeight="1">
      <c r="A25" s="255"/>
      <c r="B25" s="282"/>
      <c r="C25" s="283"/>
      <c r="D25" s="283"/>
      <c r="E25" s="284"/>
      <c r="F25" s="299"/>
      <c r="G25" s="300"/>
      <c r="H25" s="300"/>
      <c r="I25" s="300"/>
      <c r="J25" s="300"/>
      <c r="K25" s="300"/>
      <c r="L25" s="301"/>
      <c r="M25" s="282"/>
      <c r="N25" s="283"/>
      <c r="O25" s="283"/>
      <c r="P25" s="284"/>
      <c r="Q25" s="306"/>
      <c r="R25" s="307"/>
      <c r="S25" s="285" t="str">
        <f>IF($H$12="","",+IF($AC$20=TRUE,S14,""))</f>
        <v/>
      </c>
      <c r="T25" s="285"/>
      <c r="U25" s="285"/>
      <c r="V25" s="285"/>
      <c r="W25" s="285"/>
      <c r="X25" s="285"/>
      <c r="Y25" s="285"/>
      <c r="Z25" s="286"/>
    </row>
    <row r="26" spans="1:29" ht="23.1" customHeight="1">
      <c r="A26" s="255"/>
      <c r="B26" s="226" t="s">
        <v>7</v>
      </c>
      <c r="C26" s="237"/>
      <c r="D26" s="237"/>
      <c r="E26" s="238"/>
      <c r="F26" s="287" t="str">
        <f>IF($H$12="","",+IF($AC$20=TRUE,F18,""))</f>
        <v/>
      </c>
      <c r="G26" s="252"/>
      <c r="H26" s="252"/>
      <c r="I26" s="252"/>
      <c r="J26" s="252"/>
      <c r="K26" s="252"/>
      <c r="L26" s="252"/>
      <c r="M26" s="252"/>
      <c r="N26" s="253"/>
      <c r="O26" s="226" t="s">
        <v>9</v>
      </c>
      <c r="P26" s="237"/>
      <c r="Q26" s="237"/>
      <c r="R26" s="238"/>
      <c r="S26" s="287" t="str">
        <f>IF($H$12="","",+IF($AC$20=TRUE,S18,""))</f>
        <v/>
      </c>
      <c r="T26" s="252"/>
      <c r="U26" s="252"/>
      <c r="V26" s="252"/>
      <c r="W26" s="252"/>
      <c r="X26" s="252"/>
      <c r="Y26" s="252"/>
      <c r="Z26" s="253"/>
    </row>
    <row r="27" spans="1:29" ht="23.1" customHeight="1">
      <c r="A27" s="256"/>
      <c r="B27" s="226" t="s">
        <v>12</v>
      </c>
      <c r="C27" s="237"/>
      <c r="D27" s="237"/>
      <c r="E27" s="238"/>
      <c r="F27" s="293"/>
      <c r="G27" s="294"/>
      <c r="H27" s="294"/>
      <c r="I27" s="294"/>
      <c r="J27" s="294"/>
      <c r="K27" s="294"/>
      <c r="L27" s="294"/>
      <c r="M27" s="294"/>
      <c r="N27" s="294"/>
      <c r="O27" s="294"/>
      <c r="P27" s="294"/>
      <c r="Q27" s="294"/>
      <c r="R27" s="294"/>
      <c r="S27" s="294"/>
      <c r="T27" s="294"/>
      <c r="U27" s="294"/>
      <c r="V27" s="294"/>
      <c r="W27" s="294"/>
      <c r="X27" s="294"/>
      <c r="Y27" s="294"/>
      <c r="Z27" s="295"/>
    </row>
    <row r="28" spans="1:29" ht="5.0999999999999996" customHeight="1"/>
    <row r="29" spans="1:29" ht="31.5" customHeight="1">
      <c r="A29" s="254" t="s">
        <v>16</v>
      </c>
      <c r="B29" s="257" t="s">
        <v>17</v>
      </c>
      <c r="C29" s="258"/>
      <c r="D29" s="258"/>
      <c r="E29" s="258"/>
      <c r="F29" s="259"/>
      <c r="G29" s="257" t="s">
        <v>18</v>
      </c>
      <c r="H29" s="258"/>
      <c r="I29" s="258"/>
      <c r="J29" s="258"/>
      <c r="K29" s="259"/>
      <c r="O29" s="254" t="s">
        <v>33</v>
      </c>
      <c r="P29" s="257" t="s">
        <v>32</v>
      </c>
      <c r="Q29" s="258"/>
      <c r="R29" s="259"/>
      <c r="S29" s="266"/>
      <c r="T29" s="267"/>
      <c r="U29" s="267"/>
      <c r="V29" s="267"/>
      <c r="W29" s="267"/>
      <c r="X29" s="267"/>
      <c r="Y29" s="267"/>
      <c r="Z29" s="20" t="s">
        <v>29</v>
      </c>
    </row>
    <row r="30" spans="1:29" ht="33.75" customHeight="1">
      <c r="A30" s="255"/>
      <c r="B30" s="268"/>
      <c r="C30" s="269"/>
      <c r="D30" s="269"/>
      <c r="E30" s="269"/>
      <c r="F30" s="270"/>
      <c r="G30" s="268"/>
      <c r="H30" s="269"/>
      <c r="I30" s="269"/>
      <c r="J30" s="269"/>
      <c r="K30" s="270"/>
      <c r="O30" s="255"/>
      <c r="P30" s="257" t="s">
        <v>979</v>
      </c>
      <c r="Q30" s="258"/>
      <c r="R30" s="259"/>
      <c r="S30" s="277"/>
      <c r="T30" s="278"/>
      <c r="U30" s="278"/>
      <c r="V30" s="278"/>
      <c r="W30" s="278"/>
      <c r="X30" s="278"/>
      <c r="Y30" s="278"/>
      <c r="Z30" s="20" t="s">
        <v>29</v>
      </c>
    </row>
    <row r="31" spans="1:29" ht="32.25" customHeight="1">
      <c r="A31" s="255"/>
      <c r="B31" s="271"/>
      <c r="C31" s="272"/>
      <c r="D31" s="272"/>
      <c r="E31" s="272"/>
      <c r="F31" s="273"/>
      <c r="G31" s="271"/>
      <c r="H31" s="272"/>
      <c r="I31" s="272"/>
      <c r="J31" s="272"/>
      <c r="K31" s="273"/>
      <c r="O31" s="255"/>
      <c r="P31" s="260" t="s">
        <v>980</v>
      </c>
      <c r="Q31" s="261"/>
      <c r="R31" s="262"/>
      <c r="S31" s="277"/>
      <c r="T31" s="278"/>
      <c r="U31" s="278"/>
      <c r="V31" s="278"/>
      <c r="W31" s="278"/>
      <c r="X31" s="278"/>
      <c r="Y31" s="278"/>
      <c r="Z31" s="20" t="s">
        <v>29</v>
      </c>
    </row>
    <row r="32" spans="1:29" ht="8.25" hidden="1" customHeight="1">
      <c r="A32" s="255"/>
      <c r="B32" s="271"/>
      <c r="C32" s="272"/>
      <c r="D32" s="272"/>
      <c r="E32" s="272"/>
      <c r="F32" s="273"/>
      <c r="G32" s="271"/>
      <c r="H32" s="272"/>
      <c r="I32" s="272"/>
      <c r="J32" s="272"/>
      <c r="K32" s="273"/>
      <c r="O32" s="255"/>
      <c r="P32" s="263"/>
      <c r="Q32" s="264"/>
      <c r="R32" s="265"/>
      <c r="S32" s="266"/>
      <c r="T32" s="267"/>
      <c r="U32" s="267"/>
      <c r="V32" s="267"/>
      <c r="W32" s="267"/>
      <c r="X32" s="267"/>
      <c r="Y32" s="267"/>
      <c r="Z32" s="20"/>
    </row>
    <row r="33" spans="1:26" ht="34.5" customHeight="1">
      <c r="A33" s="256"/>
      <c r="B33" s="274"/>
      <c r="C33" s="275"/>
      <c r="D33" s="275"/>
      <c r="E33" s="275"/>
      <c r="F33" s="276"/>
      <c r="G33" s="274"/>
      <c r="H33" s="275"/>
      <c r="I33" s="275"/>
      <c r="J33" s="275"/>
      <c r="K33" s="276"/>
      <c r="O33" s="256"/>
      <c r="P33" s="257" t="s">
        <v>37</v>
      </c>
      <c r="Q33" s="258"/>
      <c r="R33" s="259"/>
      <c r="S33" s="266"/>
      <c r="T33" s="267"/>
      <c r="U33" s="267"/>
      <c r="V33" s="267"/>
      <c r="W33" s="267"/>
      <c r="X33" s="267"/>
      <c r="Y33" s="267"/>
      <c r="Z33" s="18" t="s">
        <v>30</v>
      </c>
    </row>
    <row r="34" spans="1:26" ht="5.0999999999999996" customHeight="1">
      <c r="A34" s="17"/>
      <c r="B34" s="17"/>
      <c r="C34" s="17"/>
      <c r="D34" s="17"/>
      <c r="E34" s="17"/>
      <c r="F34" s="17"/>
      <c r="G34" s="17"/>
      <c r="H34" s="17"/>
      <c r="I34" s="17"/>
      <c r="J34" s="17"/>
      <c r="K34" s="17"/>
    </row>
    <row r="35" spans="1:26" ht="33" customHeight="1">
      <c r="A35" s="226" t="s">
        <v>19</v>
      </c>
      <c r="B35" s="237"/>
      <c r="C35" s="237"/>
      <c r="D35" s="238"/>
      <c r="E35" s="226" t="s">
        <v>20</v>
      </c>
      <c r="F35" s="227"/>
      <c r="G35" s="228"/>
      <c r="H35" s="239"/>
      <c r="I35" s="239"/>
      <c r="J35" s="18" t="s">
        <v>30</v>
      </c>
      <c r="K35" s="225" t="s">
        <v>42</v>
      </c>
      <c r="L35" s="240"/>
      <c r="M35" s="241"/>
      <c r="N35" s="26"/>
      <c r="O35" s="24" t="s">
        <v>21</v>
      </c>
      <c r="P35" s="3"/>
      <c r="Q35" s="25" t="s">
        <v>22</v>
      </c>
      <c r="R35" s="225" t="s">
        <v>41</v>
      </c>
      <c r="S35" s="223"/>
      <c r="T35" s="224"/>
      <c r="U35" s="3"/>
      <c r="V35" s="235" t="s">
        <v>903</v>
      </c>
      <c r="W35" s="242"/>
      <c r="X35" s="3"/>
      <c r="Y35" s="235" t="s">
        <v>904</v>
      </c>
      <c r="Z35" s="236"/>
    </row>
    <row r="36" spans="1:26" ht="30.75" customHeight="1">
      <c r="A36" s="243" t="s">
        <v>36</v>
      </c>
      <c r="B36" s="244"/>
      <c r="C36" s="244"/>
      <c r="D36" s="245"/>
      <c r="E36" s="225" t="s">
        <v>23</v>
      </c>
      <c r="F36" s="223"/>
      <c r="G36" s="224"/>
      <c r="H36" s="3"/>
      <c r="I36" s="24" t="s">
        <v>21</v>
      </c>
      <c r="J36" s="3"/>
      <c r="K36" s="25" t="s">
        <v>22</v>
      </c>
      <c r="L36" s="226" t="s">
        <v>24</v>
      </c>
      <c r="M36" s="227"/>
      <c r="N36" s="228"/>
      <c r="O36" s="232"/>
      <c r="P36" s="233"/>
      <c r="Q36" s="233"/>
      <c r="R36" s="233"/>
      <c r="S36" s="233"/>
      <c r="T36" s="234"/>
      <c r="U36" s="113"/>
      <c r="V36" s="113"/>
      <c r="W36" s="109"/>
      <c r="X36" s="110"/>
      <c r="Y36" s="109"/>
      <c r="Z36" s="109"/>
    </row>
    <row r="37" spans="1:26" ht="33" customHeight="1">
      <c r="A37" s="222" t="s">
        <v>25</v>
      </c>
      <c r="B37" s="223"/>
      <c r="C37" s="223"/>
      <c r="D37" s="224"/>
      <c r="E37" s="225" t="s">
        <v>23</v>
      </c>
      <c r="F37" s="223"/>
      <c r="G37" s="224"/>
      <c r="H37" s="3"/>
      <c r="I37" s="24" t="s">
        <v>21</v>
      </c>
      <c r="J37" s="3"/>
      <c r="K37" s="25" t="s">
        <v>22</v>
      </c>
      <c r="L37" s="226" t="s">
        <v>24</v>
      </c>
      <c r="M37" s="227"/>
      <c r="N37" s="228"/>
      <c r="O37" s="229"/>
      <c r="P37" s="230"/>
      <c r="Q37" s="230"/>
      <c r="R37" s="230"/>
      <c r="S37" s="230"/>
      <c r="T37" s="231"/>
      <c r="U37" s="114"/>
      <c r="V37" s="114"/>
      <c r="W37" s="111"/>
      <c r="X37" s="112"/>
      <c r="Y37" s="111"/>
      <c r="Z37" s="111"/>
    </row>
    <row r="38" spans="1:26" ht="5.0999999999999996" customHeight="1"/>
    <row r="39" spans="1:26" ht="24.75" customHeight="1">
      <c r="A39" s="246" t="s">
        <v>0</v>
      </c>
      <c r="B39" s="247"/>
      <c r="C39" s="247"/>
      <c r="D39" s="248"/>
      <c r="E39" s="226" t="s">
        <v>14</v>
      </c>
      <c r="F39" s="237"/>
      <c r="G39" s="237"/>
      <c r="H39" s="238"/>
      <c r="I39" s="252"/>
      <c r="J39" s="252"/>
      <c r="K39" s="252"/>
      <c r="L39" s="252"/>
      <c r="M39" s="252"/>
      <c r="N39" s="253"/>
      <c r="O39" s="226" t="s">
        <v>15</v>
      </c>
      <c r="P39" s="237"/>
      <c r="Q39" s="237"/>
      <c r="R39" s="238"/>
      <c r="S39" s="252"/>
      <c r="T39" s="252"/>
      <c r="U39" s="252"/>
      <c r="V39" s="252"/>
      <c r="W39" s="252"/>
      <c r="X39" s="252"/>
      <c r="Y39" s="252"/>
      <c r="Z39" s="253"/>
    </row>
    <row r="40" spans="1:26" ht="24.75" customHeight="1">
      <c r="A40" s="249"/>
      <c r="B40" s="250"/>
      <c r="C40" s="250"/>
      <c r="D40" s="251"/>
      <c r="E40" s="226" t="s">
        <v>7</v>
      </c>
      <c r="F40" s="237"/>
      <c r="G40" s="237"/>
      <c r="H40" s="238"/>
      <c r="I40" s="252"/>
      <c r="J40" s="252"/>
      <c r="K40" s="252"/>
      <c r="L40" s="252"/>
      <c r="M40" s="252"/>
      <c r="N40" s="253"/>
      <c r="O40" s="226" t="s">
        <v>9</v>
      </c>
      <c r="P40" s="237"/>
      <c r="Q40" s="237"/>
      <c r="R40" s="238"/>
      <c r="S40" s="252"/>
      <c r="T40" s="252"/>
      <c r="U40" s="252"/>
      <c r="V40" s="252"/>
      <c r="W40" s="252"/>
      <c r="X40" s="252"/>
      <c r="Y40" s="252"/>
      <c r="Z40" s="253"/>
    </row>
    <row r="41" spans="1:26" ht="5.0999999999999996" customHeight="1"/>
    <row r="42" spans="1:26" ht="20.100000000000001" customHeight="1"/>
    <row r="43" spans="1:26" ht="20.100000000000001" customHeight="1"/>
    <row r="44" spans="1:26" ht="20.100000000000001" customHeight="1"/>
    <row r="45" spans="1:26" ht="15" customHeight="1"/>
  </sheetData>
  <mergeCells count="90">
    <mergeCell ref="A9:D9"/>
    <mergeCell ref="B15:E17"/>
    <mergeCell ref="G15:Z15"/>
    <mergeCell ref="F16:Z16"/>
    <mergeCell ref="F17:I17"/>
    <mergeCell ref="J17:L17"/>
    <mergeCell ref="N17:Z17"/>
    <mergeCell ref="F13:L14"/>
    <mergeCell ref="M13:P14"/>
    <mergeCell ref="Q13:R13"/>
    <mergeCell ref="S13:Z13"/>
    <mergeCell ref="Q14:R14"/>
    <mergeCell ref="S14:Z14"/>
    <mergeCell ref="B13:E14"/>
    <mergeCell ref="F11:G11"/>
    <mergeCell ref="H11:Z11"/>
    <mergeCell ref="A1:Z1"/>
    <mergeCell ref="V2:Z2"/>
    <mergeCell ref="A3:B3"/>
    <mergeCell ref="C3:I5"/>
    <mergeCell ref="A7:Z7"/>
    <mergeCell ref="O26:R26"/>
    <mergeCell ref="S26:Z26"/>
    <mergeCell ref="B18:E18"/>
    <mergeCell ref="F18:N18"/>
    <mergeCell ref="O18:R18"/>
    <mergeCell ref="S18:Z18"/>
    <mergeCell ref="F22:Z23"/>
    <mergeCell ref="A20:A27"/>
    <mergeCell ref="B20:E20"/>
    <mergeCell ref="F20:Z20"/>
    <mergeCell ref="B21:E23"/>
    <mergeCell ref="G21:Z21"/>
    <mergeCell ref="F27:Z27"/>
    <mergeCell ref="B24:E25"/>
    <mergeCell ref="F24:L25"/>
    <mergeCell ref="M24:P25"/>
    <mergeCell ref="Q24:R24"/>
    <mergeCell ref="S24:Z24"/>
    <mergeCell ref="Q25:R25"/>
    <mergeCell ref="S25:Z25"/>
    <mergeCell ref="B27:E27"/>
    <mergeCell ref="B26:E26"/>
    <mergeCell ref="F26:N26"/>
    <mergeCell ref="A10:A18"/>
    <mergeCell ref="B10:E10"/>
    <mergeCell ref="H10:I10"/>
    <mergeCell ref="L10:M10"/>
    <mergeCell ref="P10:Q10"/>
    <mergeCell ref="B11:E12"/>
    <mergeCell ref="H12:Z12"/>
    <mergeCell ref="S29:Y29"/>
    <mergeCell ref="B30:F33"/>
    <mergeCell ref="G30:K33"/>
    <mergeCell ref="P30:R30"/>
    <mergeCell ref="S30:Y30"/>
    <mergeCell ref="S33:Y33"/>
    <mergeCell ref="S31:Y31"/>
    <mergeCell ref="S32:Y32"/>
    <mergeCell ref="A29:A33"/>
    <mergeCell ref="B29:F29"/>
    <mergeCell ref="G29:K29"/>
    <mergeCell ref="O29:O33"/>
    <mergeCell ref="P29:R29"/>
    <mergeCell ref="P31:R32"/>
    <mergeCell ref="P33:R33"/>
    <mergeCell ref="A39:D40"/>
    <mergeCell ref="E39:H39"/>
    <mergeCell ref="I39:N39"/>
    <mergeCell ref="O39:R39"/>
    <mergeCell ref="S39:Z39"/>
    <mergeCell ref="E40:H40"/>
    <mergeCell ref="I40:N40"/>
    <mergeCell ref="O40:R40"/>
    <mergeCell ref="S40:Z40"/>
    <mergeCell ref="Y35:Z35"/>
    <mergeCell ref="E36:G36"/>
    <mergeCell ref="L36:N36"/>
    <mergeCell ref="A35:D35"/>
    <mergeCell ref="E35:G35"/>
    <mergeCell ref="H35:I35"/>
    <mergeCell ref="K35:M35"/>
    <mergeCell ref="R35:T35"/>
    <mergeCell ref="V35:W35"/>
    <mergeCell ref="A36:D36"/>
    <mergeCell ref="A37:D37"/>
    <mergeCell ref="E37:G37"/>
    <mergeCell ref="L37:N37"/>
    <mergeCell ref="O37:T37"/>
    <mergeCell ref="O36:T36"/>
  </mergeCells>
  <phoneticPr fontId="3"/>
  <dataValidations count="1">
    <dataValidation imeMode="fullKatakana" allowBlank="1" showInputMessage="1" showErrorMessage="1" sqref="H11:Z11 S13:Z13 S24:Z24" xr:uid="{0DE166F2-708D-415D-8511-613BE5A6DCBA}"/>
  </dataValidations>
  <printOptions horizontalCentered="1"/>
  <pageMargins left="0.46" right="0.39370078740157483" top="0.52"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7</xdr:col>
                    <xdr:colOff>76200</xdr:colOff>
                    <xdr:row>35</xdr:row>
                    <xdr:rowOff>85725</xdr:rowOff>
                  </from>
                  <to>
                    <xdr:col>8</xdr:col>
                    <xdr:colOff>0</xdr:colOff>
                    <xdr:row>35</xdr:row>
                    <xdr:rowOff>295275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9</xdr:col>
                    <xdr:colOff>76200</xdr:colOff>
                    <xdr:row>35</xdr:row>
                    <xdr:rowOff>85725</xdr:rowOff>
                  </from>
                  <to>
                    <xdr:col>10</xdr:col>
                    <xdr:colOff>0</xdr:colOff>
                    <xdr:row>35</xdr:row>
                    <xdr:rowOff>295275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13</xdr:col>
                    <xdr:colOff>76200</xdr:colOff>
                    <xdr:row>34</xdr:row>
                    <xdr:rowOff>85725</xdr:rowOff>
                  </from>
                  <to>
                    <xdr:col>14</xdr:col>
                    <xdr:colOff>0</xdr:colOff>
                    <xdr:row>34</xdr:row>
                    <xdr:rowOff>295275</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15</xdr:col>
                    <xdr:colOff>76200</xdr:colOff>
                    <xdr:row>34</xdr:row>
                    <xdr:rowOff>85725</xdr:rowOff>
                  </from>
                  <to>
                    <xdr:col>16</xdr:col>
                    <xdr:colOff>0</xdr:colOff>
                    <xdr:row>34</xdr:row>
                    <xdr:rowOff>295275</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20</xdr:col>
                    <xdr:colOff>76200</xdr:colOff>
                    <xdr:row>34</xdr:row>
                    <xdr:rowOff>85725</xdr:rowOff>
                  </from>
                  <to>
                    <xdr:col>21</xdr:col>
                    <xdr:colOff>0</xdr:colOff>
                    <xdr:row>34</xdr:row>
                    <xdr:rowOff>295275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23</xdr:col>
                    <xdr:colOff>76200</xdr:colOff>
                    <xdr:row>34</xdr:row>
                    <xdr:rowOff>85725</xdr:rowOff>
                  </from>
                  <to>
                    <xdr:col>24</xdr:col>
                    <xdr:colOff>0</xdr:colOff>
                    <xdr:row>34</xdr:row>
                    <xdr:rowOff>295275</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7</xdr:col>
                    <xdr:colOff>76200</xdr:colOff>
                    <xdr:row>36</xdr:row>
                    <xdr:rowOff>85725</xdr:rowOff>
                  </from>
                  <to>
                    <xdr:col>8</xdr:col>
                    <xdr:colOff>0</xdr:colOff>
                    <xdr:row>36</xdr:row>
                    <xdr:rowOff>295275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9</xdr:col>
                    <xdr:colOff>76200</xdr:colOff>
                    <xdr:row>36</xdr:row>
                    <xdr:rowOff>85725</xdr:rowOff>
                  </from>
                  <to>
                    <xdr:col>10</xdr:col>
                    <xdr:colOff>0</xdr:colOff>
                    <xdr:row>36</xdr:row>
                    <xdr:rowOff>295275</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6</xdr:col>
                    <xdr:colOff>66675</xdr:colOff>
                    <xdr:row>9</xdr:row>
                    <xdr:rowOff>28575</xdr:rowOff>
                  </from>
                  <to>
                    <xdr:col>6</xdr:col>
                    <xdr:colOff>266700</xdr:colOff>
                    <xdr:row>9</xdr:row>
                    <xdr:rowOff>238125</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10</xdr:col>
                    <xdr:colOff>76200</xdr:colOff>
                    <xdr:row>9</xdr:row>
                    <xdr:rowOff>38100</xdr:rowOff>
                  </from>
                  <to>
                    <xdr:col>11</xdr:col>
                    <xdr:colOff>0</xdr:colOff>
                    <xdr:row>9</xdr:row>
                    <xdr:rowOff>247650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14</xdr:col>
                    <xdr:colOff>66675</xdr:colOff>
                    <xdr:row>9</xdr:row>
                    <xdr:rowOff>47625</xdr:rowOff>
                  </from>
                  <to>
                    <xdr:col>14</xdr:col>
                    <xdr:colOff>266700</xdr:colOff>
                    <xdr:row>9</xdr:row>
                    <xdr:rowOff>257175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22</xdr:col>
                    <xdr:colOff>133350</xdr:colOff>
                    <xdr:row>19</xdr:row>
                    <xdr:rowOff>9525</xdr:rowOff>
                  </from>
                  <to>
                    <xdr:col>25</xdr:col>
                    <xdr:colOff>171450</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8AC03-3830-4089-B6CC-61E592508AE7}">
  <sheetPr>
    <pageSetUpPr fitToPage="1"/>
  </sheetPr>
  <dimension ref="A1:P165"/>
  <sheetViews>
    <sheetView showZeros="0" topLeftCell="A31" zoomScale="110" zoomScaleNormal="110" workbookViewId="0"/>
  </sheetViews>
  <sheetFormatPr defaultColWidth="11.625" defaultRowHeight="15.95" customHeight="1"/>
  <cols>
    <col min="1" max="1" width="14.625" style="31" customWidth="1"/>
    <col min="2" max="2" width="2.625" style="31" customWidth="1"/>
    <col min="3" max="3" width="12.625" style="31" customWidth="1"/>
    <col min="4" max="4" width="2.625" style="31" customWidth="1"/>
    <col min="5" max="5" width="12.625" style="31" customWidth="1"/>
    <col min="6" max="6" width="2.625" style="31" customWidth="1"/>
    <col min="7" max="7" width="12.625" style="31" customWidth="1"/>
    <col min="8" max="8" width="2.625" style="31" customWidth="1"/>
    <col min="9" max="9" width="12.625" style="31" customWidth="1"/>
    <col min="10" max="10" width="2.625" style="31" customWidth="1"/>
    <col min="11" max="11" width="12.625" style="31" customWidth="1"/>
    <col min="12" max="16384" width="11.625" style="31"/>
  </cols>
  <sheetData>
    <row r="1" spans="1:11" ht="25.5" customHeight="1">
      <c r="A1" s="49"/>
      <c r="G1" s="50" t="s">
        <v>3</v>
      </c>
      <c r="H1" s="330" t="str">
        <f>+IF(審査申請書!H12="","",審査申請書!H12)</f>
        <v/>
      </c>
      <c r="I1" s="330"/>
      <c r="J1" s="330"/>
      <c r="K1" s="330"/>
    </row>
    <row r="2" spans="1:11" ht="15.75" customHeight="1">
      <c r="G2" s="33"/>
      <c r="H2" s="34"/>
      <c r="I2" s="34"/>
      <c r="J2" s="34"/>
      <c r="K2" s="34"/>
    </row>
    <row r="3" spans="1:11" ht="21" customHeight="1">
      <c r="A3" s="331" t="s">
        <v>140</v>
      </c>
      <c r="B3" s="331"/>
      <c r="C3" s="331"/>
      <c r="D3" s="331"/>
      <c r="E3" s="331"/>
      <c r="F3" s="331"/>
      <c r="G3" s="331"/>
      <c r="H3" s="331"/>
      <c r="I3" s="331"/>
      <c r="J3" s="331"/>
      <c r="K3" s="331"/>
    </row>
    <row r="4" spans="1:11" ht="15.95" customHeight="1">
      <c r="A4" s="51" t="s">
        <v>141</v>
      </c>
      <c r="B4" s="332" t="s">
        <v>142</v>
      </c>
      <c r="C4" s="333"/>
      <c r="D4" s="333"/>
      <c r="E4" s="333"/>
      <c r="F4" s="333"/>
      <c r="G4" s="333"/>
      <c r="H4" s="333"/>
      <c r="I4" s="333"/>
      <c r="J4" s="52"/>
      <c r="K4" s="53" t="s">
        <v>143</v>
      </c>
    </row>
    <row r="5" spans="1:11" s="57" customFormat="1" ht="15.95" customHeight="1">
      <c r="A5" s="54" t="s">
        <v>144</v>
      </c>
      <c r="B5" s="55"/>
      <c r="C5" s="55" t="s">
        <v>145</v>
      </c>
      <c r="D5" s="55"/>
      <c r="E5" s="55" t="s">
        <v>146</v>
      </c>
      <c r="F5" s="55"/>
      <c r="G5" s="55" t="s">
        <v>147</v>
      </c>
      <c r="H5" s="55"/>
      <c r="I5" s="55" t="s">
        <v>148</v>
      </c>
      <c r="J5" s="55"/>
      <c r="K5" s="56" t="s">
        <v>149</v>
      </c>
    </row>
    <row r="6" spans="1:11" s="57" customFormat="1" ht="15.95" customHeight="1">
      <c r="A6" s="85" t="str">
        <f>IF(' (変更禁止)'!Q5=0,"",CONCATENATE("登録希望あり　　",' (変更禁止)'!Q5))</f>
        <v/>
      </c>
      <c r="B6" s="58"/>
      <c r="C6" s="58" t="s">
        <v>150</v>
      </c>
      <c r="D6" s="58"/>
      <c r="E6" s="58"/>
      <c r="F6" s="58"/>
      <c r="G6" s="58"/>
      <c r="H6" s="58"/>
      <c r="I6" s="58"/>
      <c r="J6" s="58"/>
      <c r="K6" s="59"/>
    </row>
    <row r="7" spans="1:11" s="57" customFormat="1" ht="15.95" customHeight="1">
      <c r="A7" s="74"/>
      <c r="B7" s="58"/>
      <c r="C7" s="328" t="s">
        <v>151</v>
      </c>
      <c r="D7" s="328"/>
      <c r="E7" s="328"/>
      <c r="F7" s="328"/>
      <c r="G7" s="328"/>
      <c r="H7" s="328"/>
      <c r="I7" s="328"/>
      <c r="J7" s="328"/>
      <c r="K7" s="329"/>
    </row>
    <row r="8" spans="1:11" s="57" customFormat="1" ht="15.95" customHeight="1">
      <c r="A8" s="54" t="s">
        <v>152</v>
      </c>
      <c r="B8" s="55"/>
      <c r="C8" s="55" t="s">
        <v>153</v>
      </c>
      <c r="D8" s="55"/>
      <c r="E8" s="55" t="s">
        <v>154</v>
      </c>
      <c r="F8" s="55"/>
      <c r="G8" s="55" t="s">
        <v>155</v>
      </c>
      <c r="H8" s="55"/>
      <c r="I8" s="55" t="s">
        <v>156</v>
      </c>
      <c r="J8" s="55"/>
      <c r="K8" s="56" t="s">
        <v>157</v>
      </c>
    </row>
    <row r="9" spans="1:11" s="57" customFormat="1" ht="15.95" customHeight="1">
      <c r="A9" s="85" t="str">
        <f>IF(' (変更禁止)'!Q8=0,"",CONCATENATE("登録希望あり　　",' (変更禁止)'!Q8))</f>
        <v/>
      </c>
      <c r="B9" s="58"/>
      <c r="C9" s="58" t="s">
        <v>158</v>
      </c>
      <c r="D9" s="58"/>
      <c r="E9" s="58"/>
      <c r="F9" s="58"/>
      <c r="G9" s="58"/>
      <c r="H9" s="58"/>
      <c r="I9" s="58"/>
      <c r="J9" s="58"/>
      <c r="K9" s="59"/>
    </row>
    <row r="10" spans="1:11" s="57" customFormat="1" ht="15.95" customHeight="1">
      <c r="A10" s="74"/>
      <c r="B10" s="52"/>
      <c r="C10" s="328" t="s">
        <v>151</v>
      </c>
      <c r="D10" s="328"/>
      <c r="E10" s="328"/>
      <c r="F10" s="328"/>
      <c r="G10" s="328"/>
      <c r="H10" s="328"/>
      <c r="I10" s="328"/>
      <c r="J10" s="328"/>
      <c r="K10" s="329"/>
    </row>
    <row r="11" spans="1:11" s="57" customFormat="1" ht="15.95" customHeight="1">
      <c r="A11" s="60" t="s">
        <v>159</v>
      </c>
      <c r="B11" s="58"/>
      <c r="C11" s="58" t="s">
        <v>160</v>
      </c>
      <c r="D11" s="58"/>
      <c r="E11" s="58" t="s">
        <v>161</v>
      </c>
      <c r="F11" s="58"/>
      <c r="G11" s="58" t="s">
        <v>162</v>
      </c>
      <c r="H11" s="58"/>
      <c r="I11" s="58"/>
      <c r="J11" s="58"/>
      <c r="K11" s="59"/>
    </row>
    <row r="12" spans="1:11" s="57" customFormat="1" ht="15.95" customHeight="1">
      <c r="A12" s="86" t="str">
        <f>IF(' (変更禁止)'!Q11=0,"",CONCATENATE("登録希望あり　　",' (変更禁止)'!Q11))</f>
        <v/>
      </c>
      <c r="B12" s="58"/>
      <c r="C12" s="333" t="s">
        <v>151</v>
      </c>
      <c r="D12" s="333"/>
      <c r="E12" s="333"/>
      <c r="F12" s="333"/>
      <c r="G12" s="333"/>
      <c r="H12" s="333"/>
      <c r="I12" s="333"/>
      <c r="J12" s="333"/>
      <c r="K12" s="334"/>
    </row>
    <row r="13" spans="1:11" s="57" customFormat="1" ht="15.95" customHeight="1">
      <c r="A13" s="54" t="s">
        <v>163</v>
      </c>
      <c r="B13" s="55"/>
      <c r="C13" s="55" t="s">
        <v>164</v>
      </c>
      <c r="D13" s="55"/>
      <c r="E13" s="55" t="s">
        <v>165</v>
      </c>
      <c r="F13" s="55"/>
      <c r="G13" s="55" t="s">
        <v>166</v>
      </c>
      <c r="H13" s="55"/>
      <c r="I13" s="55" t="s">
        <v>167</v>
      </c>
      <c r="J13" s="55"/>
      <c r="K13" s="56" t="s">
        <v>168</v>
      </c>
    </row>
    <row r="14" spans="1:11" s="57" customFormat="1" ht="15.95" customHeight="1">
      <c r="A14" s="86" t="str">
        <f>IF(' (変更禁止)'!Q13=0,"",CONCATENATE("登録希望あり　　",' (変更禁止)'!Q13))</f>
        <v/>
      </c>
      <c r="B14" s="52"/>
      <c r="C14" s="328" t="s">
        <v>151</v>
      </c>
      <c r="D14" s="328"/>
      <c r="E14" s="328"/>
      <c r="F14" s="328"/>
      <c r="G14" s="328"/>
      <c r="H14" s="328"/>
      <c r="I14" s="328"/>
      <c r="J14" s="328"/>
      <c r="K14" s="329"/>
    </row>
    <row r="15" spans="1:11" s="57" customFormat="1" ht="15.95" customHeight="1">
      <c r="A15" s="60" t="s">
        <v>169</v>
      </c>
      <c r="B15" s="58"/>
      <c r="C15" s="58" t="s">
        <v>170</v>
      </c>
      <c r="D15" s="58"/>
      <c r="E15" s="58" t="s">
        <v>171</v>
      </c>
      <c r="F15" s="58"/>
      <c r="G15" s="58" t="s">
        <v>172</v>
      </c>
      <c r="H15" s="58"/>
      <c r="I15" s="58" t="s">
        <v>173</v>
      </c>
      <c r="J15" s="58"/>
      <c r="K15" s="59" t="s">
        <v>174</v>
      </c>
    </row>
    <row r="16" spans="1:11" s="57" customFormat="1" ht="15.95" customHeight="1">
      <c r="A16" s="85" t="str">
        <f>IF(' (変更禁止)'!Q15=0,"",CONCATENATE("登録希望あり　　",' (変更禁止)'!Q15))</f>
        <v/>
      </c>
      <c r="B16" s="58"/>
      <c r="C16" s="58" t="s">
        <v>175</v>
      </c>
      <c r="D16" s="58"/>
      <c r="E16" s="58" t="s">
        <v>176</v>
      </c>
      <c r="F16" s="58"/>
      <c r="G16" s="58"/>
      <c r="H16" s="58"/>
      <c r="I16" s="58"/>
      <c r="J16" s="58"/>
      <c r="K16" s="59"/>
    </row>
    <row r="17" spans="1:11" s="57" customFormat="1" ht="15.95" customHeight="1">
      <c r="A17" s="74"/>
      <c r="B17" s="58"/>
      <c r="C17" s="328" t="s">
        <v>151</v>
      </c>
      <c r="D17" s="328"/>
      <c r="E17" s="328"/>
      <c r="F17" s="328"/>
      <c r="G17" s="328"/>
      <c r="H17" s="328"/>
      <c r="I17" s="328"/>
      <c r="J17" s="328"/>
      <c r="K17" s="329"/>
    </row>
    <row r="18" spans="1:11" s="57" customFormat="1" ht="15.95" customHeight="1">
      <c r="A18" s="54" t="s">
        <v>177</v>
      </c>
      <c r="B18" s="55"/>
      <c r="C18" s="55" t="s">
        <v>178</v>
      </c>
      <c r="D18" s="55"/>
      <c r="E18" s="55" t="s">
        <v>179</v>
      </c>
      <c r="F18" s="55"/>
      <c r="G18" s="55" t="s">
        <v>180</v>
      </c>
      <c r="H18" s="55"/>
      <c r="I18" s="55" t="s">
        <v>181</v>
      </c>
      <c r="J18" s="55"/>
      <c r="K18" s="56" t="s">
        <v>182</v>
      </c>
    </row>
    <row r="19" spans="1:11" s="57" customFormat="1" ht="15.95" customHeight="1">
      <c r="A19" s="86" t="str">
        <f>IF(' (変更禁止)'!Q18=0,"",CONCATENATE("登録希望あり　　",' (変更禁止)'!Q18))</f>
        <v/>
      </c>
      <c r="B19" s="52"/>
      <c r="C19" s="328" t="s">
        <v>151</v>
      </c>
      <c r="D19" s="328"/>
      <c r="E19" s="328"/>
      <c r="F19" s="328"/>
      <c r="G19" s="328"/>
      <c r="H19" s="328"/>
      <c r="I19" s="328"/>
      <c r="J19" s="328"/>
      <c r="K19" s="329"/>
    </row>
    <row r="20" spans="1:11" s="57" customFormat="1" ht="15.95" customHeight="1">
      <c r="A20" s="60" t="s">
        <v>183</v>
      </c>
      <c r="B20" s="58"/>
      <c r="C20" s="58" t="s">
        <v>184</v>
      </c>
      <c r="D20" s="58"/>
      <c r="E20" s="58" t="s">
        <v>185</v>
      </c>
      <c r="F20" s="58"/>
      <c r="G20" s="58"/>
      <c r="H20" s="58"/>
      <c r="I20" s="58"/>
      <c r="J20" s="58"/>
      <c r="K20" s="59"/>
    </row>
    <row r="21" spans="1:11" s="57" customFormat="1" ht="15.95" customHeight="1">
      <c r="A21" s="86" t="str">
        <f>IF(' (変更禁止)'!Q20=0,"",CONCATENATE("登録希望あり　　",' (変更禁止)'!Q20))</f>
        <v/>
      </c>
      <c r="B21" s="58"/>
      <c r="C21" s="328" t="s">
        <v>151</v>
      </c>
      <c r="D21" s="328"/>
      <c r="E21" s="328"/>
      <c r="F21" s="328"/>
      <c r="G21" s="328"/>
      <c r="H21" s="328"/>
      <c r="I21" s="328"/>
      <c r="J21" s="328"/>
      <c r="K21" s="329"/>
    </row>
    <row r="22" spans="1:11" s="57" customFormat="1" ht="15.95" customHeight="1">
      <c r="A22" s="54" t="s">
        <v>186</v>
      </c>
      <c r="B22" s="55"/>
      <c r="C22" s="55" t="s">
        <v>187</v>
      </c>
      <c r="D22" s="55"/>
      <c r="E22" s="55" t="s">
        <v>188</v>
      </c>
      <c r="F22" s="55"/>
      <c r="G22" s="55" t="s">
        <v>189</v>
      </c>
      <c r="H22" s="55"/>
      <c r="I22" s="55" t="s">
        <v>190</v>
      </c>
      <c r="J22" s="55"/>
      <c r="K22" s="56"/>
    </row>
    <row r="23" spans="1:11" s="57" customFormat="1" ht="15.95" customHeight="1">
      <c r="A23" s="86" t="str">
        <f>IF(' (変更禁止)'!Q22=0,"",CONCATENATE("登録希望あり　　",' (変更禁止)'!Q22))</f>
        <v/>
      </c>
      <c r="B23" s="52"/>
      <c r="C23" s="328" t="s">
        <v>151</v>
      </c>
      <c r="D23" s="328"/>
      <c r="E23" s="328"/>
      <c r="F23" s="328"/>
      <c r="G23" s="328"/>
      <c r="H23" s="328"/>
      <c r="I23" s="328"/>
      <c r="J23" s="328"/>
      <c r="K23" s="329"/>
    </row>
    <row r="24" spans="1:11" s="57" customFormat="1" ht="15.95" customHeight="1">
      <c r="A24" s="60" t="s">
        <v>191</v>
      </c>
      <c r="B24" s="58"/>
      <c r="C24" s="58" t="s">
        <v>192</v>
      </c>
      <c r="D24" s="58"/>
      <c r="E24" s="58" t="s">
        <v>193</v>
      </c>
      <c r="F24" s="58"/>
      <c r="G24" s="58" t="s">
        <v>194</v>
      </c>
      <c r="H24" s="58"/>
      <c r="I24" s="58" t="s">
        <v>195</v>
      </c>
      <c r="J24" s="58"/>
      <c r="K24" s="59" t="s">
        <v>196</v>
      </c>
    </row>
    <row r="25" spans="1:11" s="57" customFormat="1" ht="15.95" customHeight="1">
      <c r="A25" s="85" t="str">
        <f>IF(' (変更禁止)'!Q24=0,"",CONCATENATE("登録希望あり　　",' (変更禁止)'!Q24))</f>
        <v/>
      </c>
      <c r="B25" s="58"/>
      <c r="C25" s="58" t="s">
        <v>197</v>
      </c>
      <c r="D25" s="58"/>
      <c r="E25" s="58"/>
      <c r="F25" s="58"/>
      <c r="G25" s="58"/>
      <c r="H25" s="58"/>
      <c r="I25" s="58"/>
      <c r="J25" s="58"/>
      <c r="K25" s="59"/>
    </row>
    <row r="26" spans="1:11" s="57" customFormat="1" ht="15.95" customHeight="1">
      <c r="A26" s="74"/>
      <c r="B26" s="58"/>
      <c r="C26" s="328" t="s">
        <v>151</v>
      </c>
      <c r="D26" s="328"/>
      <c r="E26" s="328"/>
      <c r="F26" s="328"/>
      <c r="G26" s="328"/>
      <c r="H26" s="328"/>
      <c r="I26" s="328"/>
      <c r="J26" s="328"/>
      <c r="K26" s="329"/>
    </row>
    <row r="27" spans="1:11" s="57" customFormat="1" ht="15.95" customHeight="1">
      <c r="A27" s="54" t="s">
        <v>198</v>
      </c>
      <c r="B27" s="55"/>
      <c r="C27" s="55" t="s">
        <v>199</v>
      </c>
      <c r="D27" s="55"/>
      <c r="E27" s="55" t="s">
        <v>200</v>
      </c>
      <c r="F27" s="55"/>
      <c r="G27" s="55" t="s">
        <v>201</v>
      </c>
      <c r="H27" s="55"/>
      <c r="I27" s="55" t="s">
        <v>202</v>
      </c>
      <c r="J27" s="55"/>
      <c r="K27" s="56" t="s">
        <v>203</v>
      </c>
    </row>
    <row r="28" spans="1:11" s="57" customFormat="1" ht="15.95" customHeight="1">
      <c r="A28" s="85" t="str">
        <f>IF(' (変更禁止)'!Q27=0,"",CONCATENATE("登録希望あり　　",' (変更禁止)'!Q27))</f>
        <v/>
      </c>
      <c r="B28" s="58"/>
      <c r="C28" s="58" t="s">
        <v>204</v>
      </c>
      <c r="D28" s="58"/>
      <c r="E28" s="58" t="s">
        <v>205</v>
      </c>
      <c r="F28" s="58"/>
      <c r="G28" s="58"/>
      <c r="H28" s="58"/>
      <c r="I28" s="58"/>
      <c r="J28" s="58"/>
      <c r="K28" s="59"/>
    </row>
    <row r="29" spans="1:11" s="57" customFormat="1" ht="15.95" customHeight="1">
      <c r="A29" s="74"/>
      <c r="B29" s="52"/>
      <c r="C29" s="328" t="s">
        <v>151</v>
      </c>
      <c r="D29" s="328"/>
      <c r="E29" s="328"/>
      <c r="F29" s="328"/>
      <c r="G29" s="328"/>
      <c r="H29" s="328"/>
      <c r="I29" s="328"/>
      <c r="J29" s="328"/>
      <c r="K29" s="329"/>
    </row>
    <row r="30" spans="1:11" s="57" customFormat="1" ht="15.95" customHeight="1">
      <c r="A30" s="60" t="s">
        <v>206</v>
      </c>
      <c r="B30" s="58"/>
      <c r="C30" s="58" t="s">
        <v>207</v>
      </c>
      <c r="D30" s="58"/>
      <c r="E30" s="58" t="s">
        <v>208</v>
      </c>
      <c r="F30" s="58"/>
      <c r="G30" s="58" t="s">
        <v>209</v>
      </c>
      <c r="H30" s="58"/>
      <c r="I30" s="58" t="s">
        <v>210</v>
      </c>
      <c r="J30" s="58"/>
      <c r="K30" s="59" t="s">
        <v>211</v>
      </c>
    </row>
    <row r="31" spans="1:11" s="57" customFormat="1" ht="15.95" customHeight="1">
      <c r="A31" s="86" t="str">
        <f>IF(' (変更禁止)'!Q30=0,"",CONCATENATE("登録希望あり　　",' (変更禁止)'!Q30))</f>
        <v/>
      </c>
      <c r="B31" s="58"/>
      <c r="C31" s="328" t="s">
        <v>151</v>
      </c>
      <c r="D31" s="328"/>
      <c r="E31" s="328"/>
      <c r="F31" s="328"/>
      <c r="G31" s="328"/>
      <c r="H31" s="328"/>
      <c r="I31" s="328"/>
      <c r="J31" s="328"/>
      <c r="K31" s="329"/>
    </row>
    <row r="32" spans="1:11" s="57" customFormat="1" ht="15.95" customHeight="1">
      <c r="A32" s="54" t="s">
        <v>212</v>
      </c>
      <c r="B32" s="55"/>
      <c r="C32" s="55" t="s">
        <v>213</v>
      </c>
      <c r="D32" s="55"/>
      <c r="E32" s="55" t="s">
        <v>214</v>
      </c>
      <c r="F32" s="55"/>
      <c r="G32" s="55"/>
      <c r="H32" s="55"/>
      <c r="I32" s="55"/>
      <c r="J32" s="55"/>
      <c r="K32" s="56"/>
    </row>
    <row r="33" spans="1:11" s="57" customFormat="1" ht="15.95" customHeight="1">
      <c r="A33" s="86" t="str">
        <f>IF(' (変更禁止)'!Q32=0,"",CONCATENATE("登録希望あり　　",' (変更禁止)'!Q32))</f>
        <v/>
      </c>
      <c r="B33" s="58"/>
      <c r="C33" s="328" t="s">
        <v>151</v>
      </c>
      <c r="D33" s="328"/>
      <c r="E33" s="328"/>
      <c r="F33" s="328"/>
      <c r="G33" s="328"/>
      <c r="H33" s="328"/>
      <c r="I33" s="328"/>
      <c r="J33" s="328"/>
      <c r="K33" s="329"/>
    </row>
    <row r="34" spans="1:11" s="57" customFormat="1" ht="15.95" customHeight="1">
      <c r="A34" s="54" t="s">
        <v>215</v>
      </c>
      <c r="B34" s="55"/>
      <c r="C34" s="55" t="s">
        <v>216</v>
      </c>
      <c r="D34" s="55"/>
      <c r="E34" s="55" t="s">
        <v>217</v>
      </c>
      <c r="F34" s="55"/>
      <c r="G34" s="55" t="s">
        <v>218</v>
      </c>
      <c r="H34" s="55"/>
      <c r="I34" s="55" t="s">
        <v>219</v>
      </c>
      <c r="J34" s="55"/>
      <c r="K34" s="56" t="s">
        <v>220</v>
      </c>
    </row>
    <row r="35" spans="1:11" s="57" customFormat="1" ht="15.95" customHeight="1">
      <c r="A35" s="85" t="str">
        <f>IF(' (変更禁止)'!Q34=0,"",CONCATENATE("登録希望あり　　",' (変更禁止)'!Q34))</f>
        <v/>
      </c>
      <c r="B35" s="58"/>
      <c r="C35" s="328" t="s">
        <v>151</v>
      </c>
      <c r="D35" s="328"/>
      <c r="E35" s="328"/>
      <c r="F35" s="328"/>
      <c r="G35" s="328"/>
      <c r="H35" s="328"/>
      <c r="I35" s="328"/>
      <c r="J35" s="328"/>
      <c r="K35" s="329"/>
    </row>
    <row r="36" spans="1:11" s="57" customFormat="1" ht="15.95" customHeight="1">
      <c r="A36" s="54" t="s">
        <v>221</v>
      </c>
      <c r="B36" s="55"/>
      <c r="C36" s="55" t="s">
        <v>222</v>
      </c>
      <c r="D36" s="55"/>
      <c r="E36" s="55" t="s">
        <v>223</v>
      </c>
      <c r="F36" s="55"/>
      <c r="G36" s="55" t="s">
        <v>224</v>
      </c>
      <c r="H36" s="55"/>
      <c r="I36" s="55" t="s">
        <v>225</v>
      </c>
      <c r="J36" s="55"/>
      <c r="K36" s="56" t="s">
        <v>226</v>
      </c>
    </row>
    <row r="37" spans="1:11" s="57" customFormat="1" ht="15.95" customHeight="1">
      <c r="A37" s="85" t="str">
        <f>IF(' (変更禁止)'!Q36=0,"",CONCATENATE("登録希望あり　　",' (変更禁止)'!Q36))</f>
        <v/>
      </c>
      <c r="B37" s="58"/>
      <c r="C37" s="58" t="s">
        <v>227</v>
      </c>
      <c r="D37" s="58"/>
      <c r="E37" s="58" t="s">
        <v>228</v>
      </c>
      <c r="F37" s="58"/>
      <c r="G37" s="58" t="s">
        <v>229</v>
      </c>
      <c r="H37" s="58"/>
      <c r="I37" s="58" t="s">
        <v>230</v>
      </c>
      <c r="J37" s="58"/>
      <c r="K37" s="59" t="s">
        <v>231</v>
      </c>
    </row>
    <row r="38" spans="1:11" s="57" customFormat="1" ht="15.95" customHeight="1">
      <c r="A38" s="60"/>
      <c r="B38" s="58"/>
      <c r="C38" s="58" t="s">
        <v>232</v>
      </c>
      <c r="D38" s="58"/>
      <c r="E38" s="58" t="s">
        <v>233</v>
      </c>
      <c r="F38" s="58"/>
      <c r="G38" s="58" t="s">
        <v>234</v>
      </c>
      <c r="H38" s="58"/>
      <c r="I38" s="58"/>
      <c r="J38" s="58"/>
      <c r="K38" s="59"/>
    </row>
    <row r="39" spans="1:11" s="57" customFormat="1" ht="15.95" customHeight="1">
      <c r="A39" s="74"/>
      <c r="B39" s="52"/>
      <c r="C39" s="328" t="s">
        <v>151</v>
      </c>
      <c r="D39" s="328"/>
      <c r="E39" s="328"/>
      <c r="F39" s="328"/>
      <c r="G39" s="328"/>
      <c r="H39" s="328"/>
      <c r="I39" s="328"/>
      <c r="J39" s="328"/>
      <c r="K39" s="329"/>
    </row>
    <row r="40" spans="1:11" s="57" customFormat="1" ht="15.95" customHeight="1">
      <c r="A40" s="60" t="s">
        <v>235</v>
      </c>
      <c r="B40" s="58"/>
      <c r="C40" s="58" t="s">
        <v>236</v>
      </c>
      <c r="D40" s="58"/>
      <c r="E40" s="58" t="s">
        <v>237</v>
      </c>
      <c r="F40" s="58"/>
      <c r="G40" s="58" t="s">
        <v>238</v>
      </c>
      <c r="H40" s="58"/>
      <c r="I40" s="58" t="s">
        <v>239</v>
      </c>
      <c r="J40" s="58"/>
      <c r="K40" s="59" t="s">
        <v>240</v>
      </c>
    </row>
    <row r="41" spans="1:11" s="57" customFormat="1" ht="15.95" customHeight="1">
      <c r="A41" s="85" t="str">
        <f>IF(' (変更禁止)'!Q40=0,"",CONCATENATE("登録希望あり　　",' (変更禁止)'!Q40))</f>
        <v/>
      </c>
      <c r="B41" s="58"/>
      <c r="C41" s="328" t="s">
        <v>151</v>
      </c>
      <c r="D41" s="328"/>
      <c r="E41" s="328"/>
      <c r="F41" s="328"/>
      <c r="G41" s="328"/>
      <c r="H41" s="328"/>
      <c r="I41" s="328"/>
      <c r="J41" s="328"/>
      <c r="K41" s="329"/>
    </row>
    <row r="42" spans="1:11" s="57" customFormat="1" ht="15.95" customHeight="1">
      <c r="A42" s="54" t="s">
        <v>241</v>
      </c>
      <c r="B42" s="55"/>
      <c r="C42" s="55" t="s">
        <v>242</v>
      </c>
      <c r="D42" s="55"/>
      <c r="E42" s="55" t="s">
        <v>243</v>
      </c>
      <c r="F42" s="55"/>
      <c r="G42" s="55" t="s">
        <v>244</v>
      </c>
      <c r="H42" s="55"/>
      <c r="I42" s="55" t="s">
        <v>245</v>
      </c>
      <c r="J42" s="55"/>
      <c r="K42" s="56" t="s">
        <v>246</v>
      </c>
    </row>
    <row r="43" spans="1:11" s="57" customFormat="1" ht="15.95" customHeight="1">
      <c r="A43" s="85" t="str">
        <f>IF(' (変更禁止)'!Q42=0,"",CONCATENATE("登録希望あり　　",' (変更禁止)'!Q42))</f>
        <v/>
      </c>
      <c r="B43" s="58"/>
      <c r="C43" s="58" t="s">
        <v>247</v>
      </c>
      <c r="D43" s="58"/>
      <c r="E43" s="58" t="s">
        <v>248</v>
      </c>
      <c r="F43" s="58"/>
      <c r="G43" s="58" t="s">
        <v>249</v>
      </c>
      <c r="H43" s="58"/>
      <c r="I43" s="58" t="s">
        <v>250</v>
      </c>
      <c r="J43" s="58"/>
      <c r="K43" s="59" t="s">
        <v>251</v>
      </c>
    </row>
    <row r="44" spans="1:11" s="57" customFormat="1" ht="15.95" customHeight="1">
      <c r="A44" s="60"/>
      <c r="B44" s="58"/>
      <c r="C44" s="58" t="s">
        <v>252</v>
      </c>
      <c r="D44" s="58"/>
      <c r="E44" s="58" t="s">
        <v>253</v>
      </c>
      <c r="F44" s="58"/>
      <c r="G44" s="58" t="s">
        <v>254</v>
      </c>
      <c r="H44" s="58"/>
      <c r="I44" s="58" t="s">
        <v>255</v>
      </c>
      <c r="J44" s="58"/>
      <c r="K44" s="59" t="s">
        <v>256</v>
      </c>
    </row>
    <row r="45" spans="1:11" s="57" customFormat="1" ht="15.95" customHeight="1">
      <c r="A45" s="74"/>
      <c r="B45" s="52"/>
      <c r="C45" s="328" t="s">
        <v>151</v>
      </c>
      <c r="D45" s="328"/>
      <c r="E45" s="328"/>
      <c r="F45" s="328"/>
      <c r="G45" s="328"/>
      <c r="H45" s="328"/>
      <c r="I45" s="328"/>
      <c r="J45" s="328"/>
      <c r="K45" s="329"/>
    </row>
    <row r="46" spans="1:11" s="57" customFormat="1" ht="15.95" customHeight="1">
      <c r="A46" s="60" t="s">
        <v>257</v>
      </c>
      <c r="B46" s="58"/>
      <c r="C46" s="58" t="s">
        <v>258</v>
      </c>
      <c r="D46" s="58"/>
      <c r="E46" s="58" t="s">
        <v>259</v>
      </c>
      <c r="F46" s="58"/>
      <c r="G46" s="58" t="s">
        <v>260</v>
      </c>
      <c r="H46" s="58"/>
      <c r="I46" s="58" t="s">
        <v>261</v>
      </c>
      <c r="J46" s="58"/>
      <c r="K46" s="59" t="s">
        <v>262</v>
      </c>
    </row>
    <row r="47" spans="1:11" s="57" customFormat="1" ht="15.95" customHeight="1">
      <c r="A47" s="85" t="str">
        <f>IF(' (変更禁止)'!Q46=0,"",CONCATENATE("登録希望あり　　",' (変更禁止)'!Q46))</f>
        <v/>
      </c>
      <c r="B47" s="58"/>
      <c r="C47" s="58" t="s">
        <v>263</v>
      </c>
      <c r="D47" s="58"/>
      <c r="E47" s="58"/>
      <c r="F47" s="58"/>
      <c r="G47" s="58"/>
      <c r="H47" s="58"/>
      <c r="I47" s="58"/>
      <c r="J47" s="58"/>
      <c r="K47" s="59"/>
    </row>
    <row r="48" spans="1:11" s="57" customFormat="1" ht="15.95" customHeight="1">
      <c r="A48" s="74"/>
      <c r="B48" s="52"/>
      <c r="C48" s="328" t="s">
        <v>151</v>
      </c>
      <c r="D48" s="335"/>
      <c r="E48" s="328"/>
      <c r="F48" s="328"/>
      <c r="G48" s="328"/>
      <c r="H48" s="328"/>
      <c r="I48" s="328"/>
      <c r="J48" s="328"/>
      <c r="K48" s="329"/>
    </row>
    <row r="49" spans="1:11" s="57" customFormat="1" ht="15.95" customHeight="1">
      <c r="A49" s="54" t="s">
        <v>264</v>
      </c>
      <c r="B49" s="62"/>
      <c r="C49" s="63" t="s">
        <v>265</v>
      </c>
      <c r="D49" s="55"/>
      <c r="E49" s="55" t="s">
        <v>266</v>
      </c>
      <c r="F49" s="55"/>
      <c r="G49" s="55" t="s">
        <v>267</v>
      </c>
      <c r="H49" s="55"/>
      <c r="I49" s="55" t="s">
        <v>268</v>
      </c>
      <c r="J49" s="55"/>
      <c r="K49" s="56" t="s">
        <v>269</v>
      </c>
    </row>
    <row r="50" spans="1:11" s="57" customFormat="1" ht="15.95" customHeight="1">
      <c r="A50" s="85" t="str">
        <f>IF(' (変更禁止)'!Q49=0,"",CONCATENATE("登録希望あり　　",' (変更禁止)'!Q49))</f>
        <v/>
      </c>
      <c r="B50" s="64"/>
      <c r="C50" s="65" t="s">
        <v>270</v>
      </c>
      <c r="D50" s="58"/>
      <c r="E50" s="58" t="s">
        <v>271</v>
      </c>
      <c r="F50" s="58"/>
      <c r="G50" s="58"/>
      <c r="H50" s="58"/>
      <c r="I50" s="58"/>
      <c r="J50" s="58"/>
      <c r="K50" s="59"/>
    </row>
    <row r="51" spans="1:11" s="57" customFormat="1" ht="15.95" customHeight="1">
      <c r="A51" s="74"/>
      <c r="B51" s="66"/>
      <c r="C51" s="328" t="s">
        <v>151</v>
      </c>
      <c r="D51" s="328"/>
      <c r="E51" s="328"/>
      <c r="F51" s="328"/>
      <c r="G51" s="328"/>
      <c r="H51" s="328"/>
      <c r="I51" s="328"/>
      <c r="J51" s="328"/>
      <c r="K51" s="329"/>
    </row>
    <row r="52" spans="1:11" ht="25.5" customHeight="1">
      <c r="G52" s="50" t="s">
        <v>3</v>
      </c>
      <c r="H52" s="336" t="str">
        <f>H1</f>
        <v/>
      </c>
      <c r="I52" s="337"/>
      <c r="J52" s="337"/>
      <c r="K52" s="337"/>
    </row>
    <row r="53" spans="1:11" ht="15.75" customHeight="1">
      <c r="G53" s="33"/>
      <c r="H53" s="34"/>
      <c r="I53" s="34"/>
      <c r="J53" s="34"/>
      <c r="K53" s="34"/>
    </row>
    <row r="54" spans="1:11" ht="21" customHeight="1">
      <c r="A54" s="331" t="s">
        <v>140</v>
      </c>
      <c r="B54" s="331"/>
      <c r="C54" s="331"/>
      <c r="D54" s="331"/>
      <c r="E54" s="331"/>
      <c r="F54" s="331"/>
      <c r="G54" s="331"/>
      <c r="H54" s="331"/>
      <c r="I54" s="331"/>
      <c r="J54" s="331"/>
      <c r="K54" s="331"/>
    </row>
    <row r="55" spans="1:11" ht="15.95" customHeight="1">
      <c r="A55" s="51" t="s">
        <v>141</v>
      </c>
      <c r="B55" s="332" t="s">
        <v>142</v>
      </c>
      <c r="C55" s="333"/>
      <c r="D55" s="333"/>
      <c r="E55" s="333"/>
      <c r="F55" s="333"/>
      <c r="G55" s="333"/>
      <c r="H55" s="333"/>
      <c r="I55" s="333"/>
      <c r="J55" s="52"/>
      <c r="K55" s="53" t="s">
        <v>272</v>
      </c>
    </row>
    <row r="56" spans="1:11" s="57" customFormat="1" ht="15.95" customHeight="1">
      <c r="A56" s="54" t="s">
        <v>273</v>
      </c>
      <c r="B56" s="55"/>
      <c r="C56" s="55" t="s">
        <v>274</v>
      </c>
      <c r="D56" s="55"/>
      <c r="E56" s="55" t="s">
        <v>275</v>
      </c>
      <c r="F56" s="55"/>
      <c r="G56" s="55" t="s">
        <v>276</v>
      </c>
      <c r="H56" s="55"/>
      <c r="I56" s="55" t="s">
        <v>277</v>
      </c>
      <c r="J56" s="55"/>
      <c r="K56" s="56" t="s">
        <v>278</v>
      </c>
    </row>
    <row r="57" spans="1:11" s="57" customFormat="1" ht="15.95" customHeight="1">
      <c r="A57" s="85" t="str">
        <f>IF(' (変更禁止)'!Q52=0,"",CONCATENATE("登録希望あり　　",' (変更禁止)'!Q52))</f>
        <v/>
      </c>
      <c r="B57" s="52"/>
      <c r="C57" s="328" t="s">
        <v>151</v>
      </c>
      <c r="D57" s="328"/>
      <c r="E57" s="328"/>
      <c r="F57" s="328"/>
      <c r="G57" s="328"/>
      <c r="H57" s="328"/>
      <c r="I57" s="328"/>
      <c r="J57" s="328"/>
      <c r="K57" s="329"/>
    </row>
    <row r="58" spans="1:11" s="57" customFormat="1" ht="15.95" customHeight="1">
      <c r="A58" s="54" t="s">
        <v>279</v>
      </c>
      <c r="B58" s="55"/>
      <c r="C58" s="55" t="s">
        <v>280</v>
      </c>
      <c r="D58" s="55"/>
      <c r="E58" s="55" t="s">
        <v>281</v>
      </c>
      <c r="F58" s="55"/>
      <c r="G58" s="55"/>
      <c r="H58" s="55"/>
      <c r="I58" s="55"/>
      <c r="J58" s="55"/>
      <c r="K58" s="56"/>
    </row>
    <row r="59" spans="1:11" s="57" customFormat="1" ht="15.95" customHeight="1">
      <c r="A59" s="85" t="str">
        <f>IF(' (変更禁止)'!Q58=0,"",CONCATENATE("登録希望あり　　",' (変更禁止)'!Q58))</f>
        <v/>
      </c>
      <c r="B59" s="52"/>
      <c r="C59" s="328" t="s">
        <v>151</v>
      </c>
      <c r="D59" s="328"/>
      <c r="E59" s="328"/>
      <c r="F59" s="328"/>
      <c r="G59" s="328"/>
      <c r="H59" s="328"/>
      <c r="I59" s="328"/>
      <c r="J59" s="328"/>
      <c r="K59" s="329"/>
    </row>
    <row r="60" spans="1:11" s="57" customFormat="1" ht="15.95" customHeight="1">
      <c r="A60" s="54" t="s">
        <v>282</v>
      </c>
      <c r="B60" s="55"/>
      <c r="C60" s="55" t="s">
        <v>283</v>
      </c>
      <c r="D60" s="55"/>
      <c r="E60" s="55" t="s">
        <v>284</v>
      </c>
      <c r="F60" s="55"/>
      <c r="G60" s="55" t="s">
        <v>285</v>
      </c>
      <c r="H60" s="55"/>
      <c r="I60" s="55" t="s">
        <v>286</v>
      </c>
      <c r="J60" s="55"/>
      <c r="K60" s="56" t="s">
        <v>287</v>
      </c>
    </row>
    <row r="61" spans="1:11" s="57" customFormat="1" ht="15.95" customHeight="1">
      <c r="A61" s="85" t="str">
        <f>IF(' (変更禁止)'!Q60=0,"",CONCATENATE("登録希望あり　　",' (変更禁止)'!Q60))</f>
        <v/>
      </c>
      <c r="B61" s="58"/>
      <c r="C61" s="58" t="s">
        <v>288</v>
      </c>
      <c r="D61" s="58"/>
      <c r="E61" s="58"/>
      <c r="F61" s="58"/>
      <c r="G61" s="58"/>
      <c r="H61" s="58"/>
      <c r="I61" s="58"/>
      <c r="J61" s="58"/>
      <c r="K61" s="59"/>
    </row>
    <row r="62" spans="1:11" s="57" customFormat="1" ht="15.95" customHeight="1">
      <c r="A62" s="74"/>
      <c r="B62" s="58"/>
      <c r="C62" s="328" t="s">
        <v>151</v>
      </c>
      <c r="D62" s="328"/>
      <c r="E62" s="328"/>
      <c r="F62" s="328"/>
      <c r="G62" s="328"/>
      <c r="H62" s="328"/>
      <c r="I62" s="328"/>
      <c r="J62" s="328"/>
      <c r="K62" s="329"/>
    </row>
    <row r="63" spans="1:11" s="57" customFormat="1" ht="15.95" customHeight="1">
      <c r="A63" s="54" t="s">
        <v>289</v>
      </c>
      <c r="B63" s="55"/>
      <c r="C63" s="55" t="s">
        <v>290</v>
      </c>
      <c r="D63" s="55"/>
      <c r="E63" s="55" t="s">
        <v>291</v>
      </c>
      <c r="F63" s="55"/>
      <c r="G63" s="55" t="s">
        <v>292</v>
      </c>
      <c r="H63" s="55"/>
      <c r="I63" s="55" t="s">
        <v>293</v>
      </c>
      <c r="J63" s="55"/>
      <c r="K63" s="56" t="s">
        <v>294</v>
      </c>
    </row>
    <row r="64" spans="1:11" s="57" customFormat="1" ht="15.95" customHeight="1">
      <c r="A64" s="85" t="str">
        <f>IF(' (変更禁止)'!Q63=0,"",CONCATENATE("登録希望あり　　",' (変更禁止)'!Q63))</f>
        <v/>
      </c>
      <c r="B64" s="58"/>
      <c r="C64" s="58" t="s">
        <v>295</v>
      </c>
      <c r="D64" s="58"/>
      <c r="E64" s="58"/>
      <c r="F64" s="58"/>
      <c r="G64" s="58"/>
      <c r="H64" s="58"/>
      <c r="I64" s="58"/>
      <c r="J64" s="58"/>
      <c r="K64" s="59"/>
    </row>
    <row r="65" spans="1:11" s="57" customFormat="1" ht="15.95" customHeight="1">
      <c r="A65" s="74"/>
      <c r="B65" s="52"/>
      <c r="C65" s="328" t="s">
        <v>151</v>
      </c>
      <c r="D65" s="328"/>
      <c r="E65" s="328"/>
      <c r="F65" s="328"/>
      <c r="G65" s="328"/>
      <c r="H65" s="328"/>
      <c r="I65" s="328"/>
      <c r="J65" s="328"/>
      <c r="K65" s="329"/>
    </row>
    <row r="66" spans="1:11" s="57" customFormat="1" ht="15.95" customHeight="1">
      <c r="A66" s="60" t="s">
        <v>296</v>
      </c>
      <c r="B66" s="58"/>
      <c r="C66" s="58" t="s">
        <v>297</v>
      </c>
      <c r="D66" s="58"/>
      <c r="E66" s="58" t="s">
        <v>298</v>
      </c>
      <c r="F66" s="58"/>
      <c r="G66" s="58" t="s">
        <v>299</v>
      </c>
      <c r="H66" s="58"/>
      <c r="I66" s="58" t="s">
        <v>300</v>
      </c>
      <c r="J66" s="58"/>
      <c r="K66" s="59" t="s">
        <v>301</v>
      </c>
    </row>
    <row r="67" spans="1:11" s="57" customFormat="1" ht="15.95" customHeight="1">
      <c r="A67" s="86" t="str">
        <f>IF(' (変更禁止)'!Q66=0,"",CONCATENATE("登録希望あり　　",' (変更禁止)'!Q66))</f>
        <v/>
      </c>
      <c r="B67" s="58"/>
      <c r="C67" s="328" t="s">
        <v>151</v>
      </c>
      <c r="D67" s="328"/>
      <c r="E67" s="328"/>
      <c r="F67" s="328"/>
      <c r="G67" s="328"/>
      <c r="H67" s="328"/>
      <c r="I67" s="328"/>
      <c r="J67" s="328"/>
      <c r="K67" s="329"/>
    </row>
    <row r="68" spans="1:11" s="57" customFormat="1" ht="15.95" customHeight="1">
      <c r="A68" s="54" t="s">
        <v>302</v>
      </c>
      <c r="B68" s="55"/>
      <c r="C68" s="55" t="s">
        <v>303</v>
      </c>
      <c r="D68" s="55"/>
      <c r="E68" s="55" t="s">
        <v>304</v>
      </c>
      <c r="F68" s="55"/>
      <c r="G68" s="55"/>
      <c r="H68" s="55"/>
      <c r="I68" s="55"/>
      <c r="J68" s="55"/>
      <c r="K68" s="56"/>
    </row>
    <row r="69" spans="1:11" s="57" customFormat="1" ht="15.95" customHeight="1">
      <c r="A69" s="86" t="str">
        <f>IF(' (変更禁止)'!Q68=0,"",CONCATENATE("登録希望あり　　",' (変更禁止)'!Q68))</f>
        <v/>
      </c>
      <c r="B69" s="52"/>
      <c r="C69" s="328" t="s">
        <v>151</v>
      </c>
      <c r="D69" s="328"/>
      <c r="E69" s="328"/>
      <c r="F69" s="328"/>
      <c r="G69" s="328"/>
      <c r="H69" s="328"/>
      <c r="I69" s="328"/>
      <c r="J69" s="328"/>
      <c r="K69" s="329"/>
    </row>
    <row r="70" spans="1:11" s="57" customFormat="1" ht="15.95" customHeight="1">
      <c r="A70" s="60" t="s">
        <v>305</v>
      </c>
      <c r="B70" s="58"/>
      <c r="C70" s="58" t="s">
        <v>306</v>
      </c>
      <c r="D70" s="58"/>
      <c r="E70" s="58" t="s">
        <v>307</v>
      </c>
      <c r="F70" s="58"/>
      <c r="G70" s="58" t="s">
        <v>308</v>
      </c>
      <c r="H70" s="58"/>
      <c r="I70" s="58" t="s">
        <v>309</v>
      </c>
      <c r="J70" s="58"/>
      <c r="K70" s="59"/>
    </row>
    <row r="71" spans="1:11" s="57" customFormat="1" ht="15.95" customHeight="1">
      <c r="A71" s="86" t="str">
        <f>IF(' (変更禁止)'!Q70=0,"",CONCATENATE("登録希望あり　　",' (変更禁止)'!Q70))</f>
        <v/>
      </c>
      <c r="B71" s="58"/>
      <c r="C71" s="328" t="s">
        <v>151</v>
      </c>
      <c r="D71" s="328"/>
      <c r="E71" s="328"/>
      <c r="F71" s="328"/>
      <c r="G71" s="328"/>
      <c r="H71" s="328"/>
      <c r="I71" s="328"/>
      <c r="J71" s="328"/>
      <c r="K71" s="329"/>
    </row>
    <row r="72" spans="1:11" s="57" customFormat="1" ht="15.95" customHeight="1">
      <c r="A72" s="54" t="s">
        <v>310</v>
      </c>
      <c r="B72" s="55"/>
      <c r="C72" s="55" t="s">
        <v>311</v>
      </c>
      <c r="D72" s="55"/>
      <c r="E72" s="55" t="s">
        <v>312</v>
      </c>
      <c r="F72" s="55"/>
      <c r="G72" s="55" t="s">
        <v>313</v>
      </c>
      <c r="H72" s="55"/>
      <c r="I72" s="55" t="s">
        <v>314</v>
      </c>
      <c r="J72" s="55"/>
      <c r="K72" s="56"/>
    </row>
    <row r="73" spans="1:11" s="57" customFormat="1" ht="15.95" customHeight="1">
      <c r="A73" s="86" t="str">
        <f>IF(' (変更禁止)'!Q72=0,"",CONCATENATE("登録希望あり　　",' (変更禁止)'!Q72))</f>
        <v/>
      </c>
      <c r="B73" s="52"/>
      <c r="C73" s="328" t="s">
        <v>151</v>
      </c>
      <c r="D73" s="328"/>
      <c r="E73" s="328"/>
      <c r="F73" s="328"/>
      <c r="G73" s="328"/>
      <c r="H73" s="328"/>
      <c r="I73" s="328"/>
      <c r="J73" s="328"/>
      <c r="K73" s="329"/>
    </row>
    <row r="74" spans="1:11" s="57" customFormat="1" ht="15.95" customHeight="1">
      <c r="A74" s="60" t="s">
        <v>315</v>
      </c>
      <c r="B74" s="58"/>
      <c r="C74" s="58" t="s">
        <v>316</v>
      </c>
      <c r="D74" s="58"/>
      <c r="E74" s="58" t="s">
        <v>317</v>
      </c>
      <c r="F74" s="58"/>
      <c r="G74" s="58" t="s">
        <v>318</v>
      </c>
      <c r="H74" s="58"/>
      <c r="I74" s="58" t="s">
        <v>319</v>
      </c>
      <c r="J74" s="58"/>
      <c r="K74" s="59" t="s">
        <v>320</v>
      </c>
    </row>
    <row r="75" spans="1:11" s="57" customFormat="1" ht="15.95" customHeight="1">
      <c r="A75" s="85" t="str">
        <f>IF(' (変更禁止)'!Q74=0,"",CONCATENATE("登録希望あり　　",' (変更禁止)'!Q74))</f>
        <v/>
      </c>
      <c r="B75" s="58"/>
      <c r="C75" s="58" t="s">
        <v>321</v>
      </c>
      <c r="D75" s="58"/>
      <c r="E75" s="58" t="s">
        <v>322</v>
      </c>
      <c r="F75" s="58"/>
      <c r="G75" s="58" t="s">
        <v>323</v>
      </c>
      <c r="H75" s="58"/>
      <c r="I75" s="58" t="s">
        <v>324</v>
      </c>
      <c r="J75" s="58"/>
      <c r="K75" s="59" t="s">
        <v>325</v>
      </c>
    </row>
    <row r="76" spans="1:11" s="57" customFormat="1" ht="15.95" customHeight="1">
      <c r="A76" s="60"/>
      <c r="B76" s="58"/>
      <c r="C76" s="58" t="s">
        <v>326</v>
      </c>
      <c r="D76" s="58"/>
      <c r="E76" s="58"/>
      <c r="F76" s="58"/>
      <c r="G76" s="58"/>
      <c r="H76" s="58"/>
      <c r="I76" s="58"/>
      <c r="J76" s="58"/>
      <c r="K76" s="59"/>
    </row>
    <row r="77" spans="1:11" s="57" customFormat="1" ht="15.95" customHeight="1">
      <c r="A77" s="74"/>
      <c r="B77" s="58"/>
      <c r="C77" s="328" t="s">
        <v>151</v>
      </c>
      <c r="D77" s="328"/>
      <c r="E77" s="328"/>
      <c r="F77" s="328"/>
      <c r="G77" s="328"/>
      <c r="H77" s="328"/>
      <c r="I77" s="328"/>
      <c r="J77" s="328"/>
      <c r="K77" s="329"/>
    </row>
    <row r="78" spans="1:11" s="57" customFormat="1" ht="15.95" customHeight="1">
      <c r="A78" s="54" t="s">
        <v>327</v>
      </c>
      <c r="B78" s="55"/>
      <c r="C78" s="55" t="s">
        <v>328</v>
      </c>
      <c r="D78" s="55"/>
      <c r="E78" s="55" t="s">
        <v>329</v>
      </c>
      <c r="F78" s="55"/>
      <c r="G78" s="55" t="s">
        <v>330</v>
      </c>
      <c r="H78" s="55"/>
      <c r="I78" s="55" t="s">
        <v>331</v>
      </c>
      <c r="J78" s="55"/>
      <c r="K78" s="56" t="s">
        <v>332</v>
      </c>
    </row>
    <row r="79" spans="1:11" s="57" customFormat="1" ht="15.95" customHeight="1">
      <c r="A79" s="86" t="str">
        <f>IF(' (変更禁止)'!Q78=0,"",CONCATENATE("登録希望あり　　",' (変更禁止)'!Q78))</f>
        <v/>
      </c>
      <c r="B79" s="52"/>
      <c r="C79" s="328" t="s">
        <v>151</v>
      </c>
      <c r="D79" s="328"/>
      <c r="E79" s="328"/>
      <c r="F79" s="328"/>
      <c r="G79" s="328"/>
      <c r="H79" s="328"/>
      <c r="I79" s="328"/>
      <c r="J79" s="328"/>
      <c r="K79" s="329"/>
    </row>
    <row r="80" spans="1:11" s="57" customFormat="1" ht="15.95" customHeight="1">
      <c r="A80" s="60" t="s">
        <v>333</v>
      </c>
      <c r="B80" s="58"/>
      <c r="C80" s="58" t="s">
        <v>334</v>
      </c>
      <c r="D80" s="58"/>
      <c r="E80" s="58" t="s">
        <v>335</v>
      </c>
      <c r="F80" s="58"/>
      <c r="G80" s="58" t="s">
        <v>336</v>
      </c>
      <c r="H80" s="58"/>
      <c r="I80" s="58" t="s">
        <v>337</v>
      </c>
      <c r="J80" s="58"/>
      <c r="K80" s="59" t="s">
        <v>338</v>
      </c>
    </row>
    <row r="81" spans="1:11" s="57" customFormat="1" ht="15.95" customHeight="1">
      <c r="A81" s="85" t="str">
        <f>IF(' (変更禁止)'!Q80=0,"",CONCATENATE("登録希望あり　　",' (変更禁止)'!Q80))</f>
        <v/>
      </c>
      <c r="B81" s="58"/>
      <c r="C81" s="58" t="s">
        <v>339</v>
      </c>
      <c r="D81" s="58"/>
      <c r="E81" s="58" t="s">
        <v>340</v>
      </c>
      <c r="F81" s="58"/>
      <c r="G81" s="58" t="s">
        <v>341</v>
      </c>
      <c r="H81" s="58"/>
      <c r="I81" s="58" t="s">
        <v>342</v>
      </c>
      <c r="J81" s="58"/>
      <c r="K81" s="59" t="s">
        <v>343</v>
      </c>
    </row>
    <row r="82" spans="1:11" s="57" customFormat="1" ht="15.95" customHeight="1">
      <c r="A82" s="60"/>
      <c r="B82" s="58"/>
      <c r="C82" s="58" t="s">
        <v>344</v>
      </c>
      <c r="D82" s="58"/>
      <c r="E82" s="58" t="s">
        <v>345</v>
      </c>
      <c r="F82" s="58"/>
      <c r="G82" s="58" t="s">
        <v>346</v>
      </c>
      <c r="H82" s="58"/>
      <c r="I82" s="58" t="s">
        <v>347</v>
      </c>
      <c r="J82" s="58"/>
      <c r="K82" s="59" t="s">
        <v>348</v>
      </c>
    </row>
    <row r="83" spans="1:11" s="57" customFormat="1" ht="15.95" customHeight="1">
      <c r="A83" s="60"/>
      <c r="B83" s="58"/>
      <c r="C83" s="58" t="s">
        <v>349</v>
      </c>
      <c r="D83" s="58"/>
      <c r="E83" s="58" t="s">
        <v>350</v>
      </c>
      <c r="F83" s="58"/>
      <c r="G83" s="57" t="s">
        <v>351</v>
      </c>
      <c r="H83" s="58"/>
      <c r="I83" s="58" t="s">
        <v>352</v>
      </c>
      <c r="J83" s="58"/>
      <c r="K83" s="59"/>
    </row>
    <row r="84" spans="1:11" s="57" customFormat="1" ht="15.95" customHeight="1">
      <c r="A84" s="74"/>
      <c r="B84" s="58"/>
      <c r="C84" s="328" t="s">
        <v>151</v>
      </c>
      <c r="D84" s="328"/>
      <c r="E84" s="328"/>
      <c r="F84" s="328"/>
      <c r="G84" s="328"/>
      <c r="H84" s="328"/>
      <c r="I84" s="328"/>
      <c r="J84" s="328"/>
      <c r="K84" s="329"/>
    </row>
    <row r="85" spans="1:11" s="57" customFormat="1" ht="15.95" customHeight="1">
      <c r="A85" s="54" t="s">
        <v>353</v>
      </c>
      <c r="B85" s="55"/>
      <c r="C85" s="55" t="s">
        <v>354</v>
      </c>
      <c r="D85" s="55"/>
      <c r="E85" s="55" t="s">
        <v>355</v>
      </c>
      <c r="F85" s="55"/>
      <c r="G85" s="55" t="s">
        <v>356</v>
      </c>
      <c r="H85" s="55"/>
      <c r="I85" s="55" t="s">
        <v>357</v>
      </c>
      <c r="J85" s="55"/>
      <c r="K85" s="56" t="s">
        <v>358</v>
      </c>
    </row>
    <row r="86" spans="1:11" s="57" customFormat="1" ht="15.95" customHeight="1">
      <c r="A86" s="85" t="str">
        <f>IF(' (変更禁止)'!Q85=0,"",CONCATENATE("登録希望あり　　",' (変更禁止)'!Q85))</f>
        <v/>
      </c>
      <c r="B86" s="58"/>
      <c r="C86" s="58" t="s">
        <v>359</v>
      </c>
      <c r="D86" s="58"/>
      <c r="E86" s="58" t="s">
        <v>360</v>
      </c>
      <c r="F86" s="58"/>
      <c r="G86" s="58" t="s">
        <v>361</v>
      </c>
      <c r="H86" s="58"/>
      <c r="I86" s="58" t="s">
        <v>362</v>
      </c>
      <c r="J86" s="58"/>
      <c r="K86" s="59"/>
    </row>
    <row r="87" spans="1:11" s="57" customFormat="1" ht="15.95" customHeight="1">
      <c r="A87" s="74"/>
      <c r="B87" s="52"/>
      <c r="C87" s="328" t="s">
        <v>151</v>
      </c>
      <c r="D87" s="328"/>
      <c r="E87" s="328"/>
      <c r="F87" s="328"/>
      <c r="G87" s="328"/>
      <c r="H87" s="328"/>
      <c r="I87" s="328"/>
      <c r="J87" s="328"/>
      <c r="K87" s="329"/>
    </row>
    <row r="88" spans="1:11" s="57" customFormat="1" ht="15.95" customHeight="1">
      <c r="A88" s="60" t="s">
        <v>363</v>
      </c>
      <c r="B88" s="58"/>
      <c r="C88" s="58" t="s">
        <v>364</v>
      </c>
      <c r="D88" s="58"/>
      <c r="E88" s="58" t="s">
        <v>365</v>
      </c>
      <c r="F88" s="58"/>
      <c r="G88" s="58" t="s">
        <v>366</v>
      </c>
      <c r="H88" s="58"/>
      <c r="I88" s="58"/>
      <c r="J88" s="58"/>
      <c r="K88" s="59"/>
    </row>
    <row r="89" spans="1:11" s="57" customFormat="1" ht="15.95" customHeight="1">
      <c r="A89" s="86" t="str">
        <f>IF(' (変更禁止)'!Q88=0,"",CONCATENATE("登録希望あり　　",' (変更禁止)'!Q88))</f>
        <v/>
      </c>
      <c r="B89" s="58"/>
      <c r="C89" s="328" t="s">
        <v>151</v>
      </c>
      <c r="D89" s="328"/>
      <c r="E89" s="328"/>
      <c r="F89" s="328"/>
      <c r="G89" s="328"/>
      <c r="H89" s="328"/>
      <c r="I89" s="328"/>
      <c r="J89" s="328"/>
      <c r="K89" s="329"/>
    </row>
    <row r="90" spans="1:11" s="57" customFormat="1" ht="15.95" customHeight="1">
      <c r="A90" s="54" t="s">
        <v>367</v>
      </c>
      <c r="B90" s="55"/>
      <c r="C90" s="55" t="s">
        <v>368</v>
      </c>
      <c r="D90" s="55"/>
      <c r="E90" s="55" t="s">
        <v>369</v>
      </c>
      <c r="F90" s="55"/>
      <c r="G90" s="55" t="s">
        <v>370</v>
      </c>
      <c r="H90" s="55"/>
      <c r="I90" s="55" t="s">
        <v>371</v>
      </c>
      <c r="J90" s="55"/>
      <c r="K90" s="56" t="s">
        <v>372</v>
      </c>
    </row>
    <row r="91" spans="1:11" s="57" customFormat="1" ht="15.95" customHeight="1">
      <c r="A91" s="338" t="s">
        <v>373</v>
      </c>
      <c r="B91" s="58"/>
      <c r="C91" s="58" t="s">
        <v>374</v>
      </c>
      <c r="D91" s="58"/>
      <c r="E91" s="58" t="s">
        <v>375</v>
      </c>
      <c r="F91" s="58"/>
      <c r="G91" s="58" t="s">
        <v>376</v>
      </c>
      <c r="H91" s="58"/>
      <c r="I91" s="58"/>
      <c r="J91" s="58"/>
      <c r="K91" s="59"/>
    </row>
    <row r="92" spans="1:11" s="57" customFormat="1" ht="15.95" customHeight="1">
      <c r="A92" s="338"/>
      <c r="B92" s="58"/>
      <c r="C92" s="335" t="s">
        <v>151</v>
      </c>
      <c r="D92" s="335"/>
      <c r="E92" s="335"/>
      <c r="F92" s="335"/>
      <c r="G92" s="335"/>
      <c r="H92" s="335"/>
      <c r="I92" s="335"/>
      <c r="J92" s="335"/>
      <c r="K92" s="339"/>
    </row>
    <row r="93" spans="1:11" s="57" customFormat="1" ht="15.95" customHeight="1">
      <c r="A93" s="86" t="str">
        <f>IF(' (変更禁止)'!Q90=0,"",CONCATENATE("登録希望あり　　",' (変更禁止)'!Q90))</f>
        <v/>
      </c>
      <c r="B93" s="52"/>
      <c r="C93" s="67"/>
      <c r="D93" s="67"/>
      <c r="E93" s="67"/>
      <c r="F93" s="67"/>
      <c r="G93" s="67"/>
      <c r="H93" s="67"/>
      <c r="I93" s="67"/>
      <c r="J93" s="67"/>
      <c r="K93" s="68"/>
    </row>
    <row r="94" spans="1:11" s="57" customFormat="1" ht="15.95" customHeight="1">
      <c r="A94" s="60" t="s">
        <v>377</v>
      </c>
      <c r="B94" s="58"/>
      <c r="C94" s="58" t="s">
        <v>378</v>
      </c>
      <c r="D94" s="58"/>
      <c r="E94" s="58" t="s">
        <v>379</v>
      </c>
      <c r="F94" s="58"/>
      <c r="G94" s="58" t="s">
        <v>380</v>
      </c>
      <c r="H94" s="58"/>
      <c r="I94" s="58"/>
      <c r="J94" s="58"/>
      <c r="K94" s="59"/>
    </row>
    <row r="95" spans="1:11" s="57" customFormat="1" ht="15.95" customHeight="1">
      <c r="A95" s="86" t="str">
        <f>IF(' (変更禁止)'!Q94=0,"",CONCATENATE("登録希望あり　　",' (変更禁止)'!Q94))</f>
        <v/>
      </c>
      <c r="B95" s="58"/>
      <c r="C95" s="328" t="s">
        <v>151</v>
      </c>
      <c r="D95" s="328"/>
      <c r="E95" s="328"/>
      <c r="F95" s="328"/>
      <c r="G95" s="328"/>
      <c r="H95" s="328"/>
      <c r="I95" s="328"/>
      <c r="J95" s="328"/>
      <c r="K95" s="329"/>
    </row>
    <row r="96" spans="1:11" s="57" customFormat="1" ht="15.95" customHeight="1">
      <c r="A96" s="54" t="s">
        <v>381</v>
      </c>
      <c r="B96" s="55"/>
      <c r="C96" s="55" t="s">
        <v>382</v>
      </c>
      <c r="D96" s="55"/>
      <c r="E96" s="55" t="s">
        <v>383</v>
      </c>
      <c r="F96" s="55"/>
      <c r="G96" s="55" t="s">
        <v>384</v>
      </c>
      <c r="H96" s="55"/>
      <c r="I96" s="55" t="s">
        <v>385</v>
      </c>
      <c r="J96" s="55"/>
      <c r="K96" s="56"/>
    </row>
    <row r="97" spans="1:11" s="57" customFormat="1" ht="15.95" customHeight="1">
      <c r="A97" s="86" t="str">
        <f>IF(' (変更禁止)'!Q96=0,"",CONCATENATE("登録希望あり　　",' (変更禁止)'!Q96))</f>
        <v/>
      </c>
      <c r="B97" s="52"/>
      <c r="C97" s="328" t="s">
        <v>151</v>
      </c>
      <c r="D97" s="328"/>
      <c r="E97" s="328"/>
      <c r="F97" s="328"/>
      <c r="G97" s="328"/>
      <c r="H97" s="328"/>
      <c r="I97" s="328"/>
      <c r="J97" s="328"/>
      <c r="K97" s="329"/>
    </row>
    <row r="98" spans="1:11" s="57" customFormat="1" ht="15.95" customHeight="1">
      <c r="A98" s="60" t="s">
        <v>386</v>
      </c>
      <c r="B98" s="58"/>
      <c r="C98" s="58" t="s">
        <v>387</v>
      </c>
      <c r="D98" s="58"/>
      <c r="E98" s="58" t="s">
        <v>388</v>
      </c>
      <c r="F98" s="58"/>
      <c r="G98" s="58"/>
      <c r="H98" s="58"/>
      <c r="I98" s="58"/>
      <c r="J98" s="58"/>
      <c r="K98" s="59"/>
    </row>
    <row r="99" spans="1:11" s="57" customFormat="1" ht="15.95" customHeight="1">
      <c r="A99" s="86" t="str">
        <f>IF(' (変更禁止)'!Q98=0,"",CONCATENATE("登録希望あり　　",' (変更禁止)'!Q98))</f>
        <v/>
      </c>
      <c r="B99" s="58"/>
      <c r="C99" s="328" t="s">
        <v>151</v>
      </c>
      <c r="D99" s="328"/>
      <c r="E99" s="328"/>
      <c r="F99" s="328"/>
      <c r="G99" s="328"/>
      <c r="H99" s="328"/>
      <c r="I99" s="328"/>
      <c r="J99" s="328"/>
      <c r="K99" s="329"/>
    </row>
    <row r="100" spans="1:11" ht="15.75" customHeight="1">
      <c r="A100" s="54" t="s">
        <v>389</v>
      </c>
      <c r="B100" s="55"/>
      <c r="C100" s="55" t="s">
        <v>390</v>
      </c>
      <c r="D100" s="55"/>
      <c r="E100" s="55"/>
      <c r="F100" s="55"/>
      <c r="G100" s="55"/>
      <c r="H100" s="55"/>
      <c r="I100" s="55"/>
      <c r="J100" s="55"/>
      <c r="K100" s="56"/>
    </row>
    <row r="101" spans="1:11" ht="15.75" customHeight="1">
      <c r="A101" s="86" t="str">
        <f>IF(' (変更禁止)'!Q100=0,"",CONCATENATE("登録希望あり　　",' (変更禁止)'!Q100))</f>
        <v/>
      </c>
      <c r="B101" s="52"/>
      <c r="C101" s="52"/>
      <c r="D101" s="52"/>
      <c r="E101" s="52"/>
      <c r="F101" s="52"/>
      <c r="G101" s="52"/>
      <c r="H101" s="52"/>
      <c r="I101" s="52"/>
      <c r="J101" s="52"/>
      <c r="K101" s="69"/>
    </row>
    <row r="102" spans="1:11" ht="21" customHeight="1">
      <c r="G102" s="50" t="s">
        <v>3</v>
      </c>
      <c r="H102" s="336" t="str">
        <f>H1</f>
        <v/>
      </c>
      <c r="I102" s="340"/>
      <c r="J102" s="340"/>
      <c r="K102" s="340"/>
    </row>
    <row r="103" spans="1:11" ht="15.95" customHeight="1">
      <c r="G103" s="33"/>
      <c r="H103" s="34"/>
      <c r="I103" s="34"/>
      <c r="J103" s="34"/>
      <c r="K103" s="34"/>
    </row>
    <row r="104" spans="1:11" s="57" customFormat="1" ht="15.95" customHeight="1">
      <c r="A104" s="331" t="s">
        <v>140</v>
      </c>
      <c r="B104" s="331"/>
      <c r="C104" s="331"/>
      <c r="D104" s="331"/>
      <c r="E104" s="331"/>
      <c r="F104" s="331"/>
      <c r="G104" s="331"/>
      <c r="H104" s="331"/>
      <c r="I104" s="331"/>
      <c r="J104" s="331"/>
      <c r="K104" s="331"/>
    </row>
    <row r="105" spans="1:11" s="57" customFormat="1" ht="15.95" customHeight="1">
      <c r="A105" s="51" t="s">
        <v>391</v>
      </c>
      <c r="B105" s="332" t="s">
        <v>142</v>
      </c>
      <c r="C105" s="333"/>
      <c r="D105" s="333"/>
      <c r="E105" s="333"/>
      <c r="F105" s="333"/>
      <c r="G105" s="333"/>
      <c r="H105" s="333"/>
      <c r="I105" s="333"/>
      <c r="J105" s="52"/>
      <c r="K105" s="53" t="s">
        <v>392</v>
      </c>
    </row>
    <row r="106" spans="1:11" s="57" customFormat="1" ht="15.95" customHeight="1">
      <c r="A106" s="54" t="s">
        <v>393</v>
      </c>
      <c r="B106" s="55"/>
      <c r="C106" s="55" t="s">
        <v>394</v>
      </c>
      <c r="D106" s="55"/>
      <c r="E106" s="55" t="s">
        <v>395</v>
      </c>
      <c r="F106" s="55"/>
      <c r="G106" s="55" t="s">
        <v>396</v>
      </c>
      <c r="H106" s="55"/>
      <c r="I106" s="55" t="s">
        <v>397</v>
      </c>
      <c r="J106" s="55"/>
      <c r="K106" s="56" t="s">
        <v>398</v>
      </c>
    </row>
    <row r="107" spans="1:11" ht="15.95" customHeight="1">
      <c r="A107" s="85" t="str">
        <f>IF(' (変更禁止)'!Q106=0,"",CONCATENATE("登録希望あり　　",' (変更禁止)'!Q106))</f>
        <v/>
      </c>
      <c r="B107" s="58"/>
      <c r="C107" s="58" t="s">
        <v>399</v>
      </c>
      <c r="D107" s="58"/>
      <c r="E107" s="58" t="s">
        <v>400</v>
      </c>
      <c r="F107" s="58"/>
      <c r="G107" s="58"/>
      <c r="H107" s="58"/>
      <c r="I107" s="58"/>
      <c r="J107" s="58"/>
      <c r="K107" s="59"/>
    </row>
    <row r="108" spans="1:11" ht="15.95" customHeight="1">
      <c r="A108" s="74"/>
      <c r="B108" s="52"/>
      <c r="C108" s="328" t="s">
        <v>151</v>
      </c>
      <c r="D108" s="328"/>
      <c r="E108" s="328"/>
      <c r="F108" s="328"/>
      <c r="G108" s="328"/>
      <c r="H108" s="328"/>
      <c r="I108" s="328"/>
      <c r="J108" s="328"/>
      <c r="K108" s="329"/>
    </row>
    <row r="109" spans="1:11" s="57" customFormat="1" ht="15.95" customHeight="1">
      <c r="A109" s="31"/>
      <c r="B109" s="70"/>
      <c r="C109" s="31"/>
      <c r="D109" s="70"/>
      <c r="E109" s="31"/>
      <c r="F109" s="70"/>
      <c r="G109" s="31"/>
      <c r="H109" s="70"/>
      <c r="I109" s="31"/>
      <c r="J109" s="70"/>
      <c r="K109" s="31"/>
    </row>
    <row r="110" spans="1:11" s="57" customFormat="1" ht="15.95" customHeight="1">
      <c r="A110" s="51" t="s">
        <v>401</v>
      </c>
      <c r="B110" s="332" t="s">
        <v>142</v>
      </c>
      <c r="C110" s="333"/>
      <c r="D110" s="333"/>
      <c r="E110" s="333"/>
      <c r="F110" s="333"/>
      <c r="G110" s="333"/>
      <c r="H110" s="333"/>
      <c r="I110" s="333"/>
      <c r="J110" s="52"/>
      <c r="K110" s="53"/>
    </row>
    <row r="111" spans="1:11" s="57" customFormat="1" ht="15.95" customHeight="1">
      <c r="A111" s="54" t="s">
        <v>80</v>
      </c>
      <c r="B111" s="62"/>
      <c r="C111" s="55" t="s">
        <v>402</v>
      </c>
      <c r="D111" s="55"/>
      <c r="E111" s="55" t="s">
        <v>403</v>
      </c>
      <c r="F111" s="55"/>
      <c r="G111" s="55" t="s">
        <v>404</v>
      </c>
      <c r="H111" s="55"/>
      <c r="I111" s="55" t="s">
        <v>405</v>
      </c>
      <c r="J111" s="55"/>
      <c r="K111" s="56" t="s">
        <v>406</v>
      </c>
    </row>
    <row r="112" spans="1:11" ht="15.95" customHeight="1">
      <c r="A112" s="85" t="str">
        <f>IF(' (変更禁止)'!Q111=0,"",CONCATENATE("登録希望あり　　",' (変更禁止)'!Q111))</f>
        <v/>
      </c>
      <c r="B112" s="64"/>
      <c r="C112" s="58" t="s">
        <v>407</v>
      </c>
      <c r="D112" s="58"/>
      <c r="E112" s="58"/>
      <c r="F112" s="58"/>
      <c r="G112" s="58"/>
      <c r="H112" s="58"/>
      <c r="I112" s="58"/>
      <c r="J112" s="58"/>
      <c r="K112" s="59"/>
    </row>
    <row r="113" spans="1:16" ht="15.95" customHeight="1">
      <c r="A113" s="74"/>
      <c r="B113" s="66"/>
      <c r="C113" s="328" t="s">
        <v>151</v>
      </c>
      <c r="D113" s="328"/>
      <c r="E113" s="328"/>
      <c r="F113" s="328"/>
      <c r="G113" s="328"/>
      <c r="H113" s="328"/>
      <c r="I113" s="328"/>
      <c r="J113" s="328"/>
      <c r="K113" s="329"/>
    </row>
    <row r="114" spans="1:16" s="57" customFormat="1" ht="15.95" customHeight="1">
      <c r="A114" s="31"/>
      <c r="B114" s="70"/>
      <c r="C114" s="31"/>
      <c r="D114" s="70"/>
      <c r="E114" s="31"/>
      <c r="F114" s="70"/>
      <c r="G114" s="31"/>
      <c r="H114" s="70"/>
      <c r="I114" s="31"/>
      <c r="J114" s="70"/>
      <c r="K114" s="31"/>
    </row>
    <row r="115" spans="1:16" s="57" customFormat="1" ht="15.95" customHeight="1">
      <c r="A115" s="51" t="s">
        <v>82</v>
      </c>
      <c r="B115" s="332" t="s">
        <v>142</v>
      </c>
      <c r="C115" s="333"/>
      <c r="D115" s="333"/>
      <c r="E115" s="333"/>
      <c r="F115" s="333"/>
      <c r="G115" s="333"/>
      <c r="H115" s="333"/>
      <c r="I115" s="333"/>
      <c r="J115" s="52"/>
      <c r="K115" s="53"/>
    </row>
    <row r="116" spans="1:16" s="57" customFormat="1" ht="15.95" customHeight="1">
      <c r="A116" s="54" t="s">
        <v>82</v>
      </c>
      <c r="B116" s="62"/>
      <c r="C116" s="55" t="s">
        <v>408</v>
      </c>
      <c r="D116" s="55"/>
      <c r="E116" s="55" t="s">
        <v>409</v>
      </c>
      <c r="F116" s="55"/>
      <c r="G116" s="55" t="s">
        <v>410</v>
      </c>
      <c r="H116" s="55"/>
      <c r="I116" s="55" t="s">
        <v>411</v>
      </c>
      <c r="J116" s="55"/>
      <c r="K116" s="56" t="s">
        <v>412</v>
      </c>
    </row>
    <row r="117" spans="1:16" ht="15.95" customHeight="1">
      <c r="A117" s="85" t="str">
        <f>IF(' (変更禁止)'!Q116=0,"",CONCATENATE("登録希望あり　　",' (変更禁止)'!Q116))</f>
        <v/>
      </c>
      <c r="B117" s="64"/>
      <c r="C117" s="58" t="s">
        <v>413</v>
      </c>
      <c r="D117" s="58"/>
      <c r="E117" s="58" t="s">
        <v>414</v>
      </c>
      <c r="F117" s="58"/>
      <c r="G117" s="58" t="s">
        <v>415</v>
      </c>
      <c r="H117" s="58"/>
      <c r="I117" s="58" t="s">
        <v>416</v>
      </c>
      <c r="J117" s="58"/>
      <c r="K117" s="59" t="s">
        <v>417</v>
      </c>
    </row>
    <row r="118" spans="1:16" ht="15.95" customHeight="1">
      <c r="A118" s="74"/>
      <c r="B118" s="66"/>
      <c r="C118" s="328" t="s">
        <v>151</v>
      </c>
      <c r="D118" s="328"/>
      <c r="E118" s="328"/>
      <c r="F118" s="328"/>
      <c r="G118" s="328"/>
      <c r="H118" s="328"/>
      <c r="I118" s="328"/>
      <c r="J118" s="328"/>
      <c r="K118" s="329"/>
    </row>
    <row r="119" spans="1:16" s="57" customFormat="1" ht="15.95" customHeight="1">
      <c r="A119" s="31"/>
      <c r="B119" s="70"/>
      <c r="C119" s="31"/>
      <c r="D119" s="70"/>
      <c r="E119" s="31"/>
      <c r="F119" s="70"/>
      <c r="G119" s="31"/>
      <c r="H119" s="70"/>
      <c r="I119" s="31"/>
      <c r="J119" s="70"/>
      <c r="K119" s="31"/>
    </row>
    <row r="120" spans="1:16" s="57" customFormat="1" ht="15.95" customHeight="1">
      <c r="A120" s="51" t="s">
        <v>418</v>
      </c>
      <c r="B120" s="332" t="s">
        <v>142</v>
      </c>
      <c r="C120" s="333"/>
      <c r="D120" s="333"/>
      <c r="E120" s="333"/>
      <c r="F120" s="333"/>
      <c r="G120" s="333"/>
      <c r="H120" s="333"/>
      <c r="I120" s="333"/>
      <c r="J120" s="52"/>
      <c r="K120" s="53"/>
    </row>
    <row r="121" spans="1:16" s="57" customFormat="1" ht="15.95" customHeight="1">
      <c r="A121" s="54" t="s">
        <v>419</v>
      </c>
      <c r="B121" s="55"/>
      <c r="C121" s="55" t="s">
        <v>420</v>
      </c>
      <c r="D121" s="55"/>
      <c r="E121" s="55" t="s">
        <v>421</v>
      </c>
      <c r="F121" s="55"/>
      <c r="G121" s="55" t="s">
        <v>422</v>
      </c>
      <c r="H121" s="55"/>
      <c r="I121" s="55" t="s">
        <v>423</v>
      </c>
      <c r="J121" s="55"/>
      <c r="K121" s="56" t="s">
        <v>424</v>
      </c>
    </row>
    <row r="122" spans="1:16" s="57" customFormat="1" ht="15.95" customHeight="1">
      <c r="A122" s="85" t="str">
        <f>IF(' (変更禁止)'!Q121=0,"",CONCATENATE("登録希望あり　　",' (変更禁止)'!Q121))</f>
        <v/>
      </c>
      <c r="B122" s="58"/>
      <c r="C122" s="341" t="s">
        <v>425</v>
      </c>
      <c r="D122" s="341"/>
      <c r="E122" s="341"/>
      <c r="F122" s="58"/>
      <c r="G122" s="58"/>
      <c r="H122" s="58"/>
      <c r="I122" s="58"/>
      <c r="J122" s="58"/>
      <c r="K122" s="59"/>
      <c r="L122" s="31"/>
      <c r="M122" s="31"/>
      <c r="N122" s="31"/>
      <c r="O122" s="31"/>
      <c r="P122" s="31"/>
    </row>
    <row r="123" spans="1:16" ht="15.95" customHeight="1">
      <c r="A123" s="74"/>
      <c r="B123" s="52"/>
      <c r="C123" s="328" t="s">
        <v>151</v>
      </c>
      <c r="D123" s="328"/>
      <c r="E123" s="328"/>
      <c r="F123" s="328"/>
      <c r="G123" s="328"/>
      <c r="H123" s="328"/>
      <c r="I123" s="328"/>
      <c r="J123" s="328"/>
      <c r="K123" s="329"/>
    </row>
    <row r="124" spans="1:16" s="57" customFormat="1" ht="15.95" customHeight="1">
      <c r="A124" s="58"/>
      <c r="B124" s="58"/>
      <c r="C124" s="71"/>
      <c r="D124" s="71"/>
      <c r="E124" s="71"/>
      <c r="F124" s="71"/>
      <c r="G124" s="71"/>
      <c r="H124" s="71"/>
      <c r="I124" s="71"/>
      <c r="J124" s="71"/>
      <c r="K124" s="71"/>
    </row>
    <row r="125" spans="1:16" s="57" customFormat="1" ht="15.95" customHeight="1">
      <c r="A125" s="51" t="s">
        <v>86</v>
      </c>
      <c r="B125" s="332" t="s">
        <v>142</v>
      </c>
      <c r="C125" s="333"/>
      <c r="D125" s="333"/>
      <c r="E125" s="333"/>
      <c r="F125" s="333"/>
      <c r="G125" s="333"/>
      <c r="H125" s="333"/>
      <c r="I125" s="333"/>
      <c r="J125" s="52"/>
      <c r="K125" s="53"/>
    </row>
    <row r="126" spans="1:16" s="57" customFormat="1" ht="15.95" customHeight="1">
      <c r="A126" s="54" t="s">
        <v>87</v>
      </c>
      <c r="B126" s="55"/>
      <c r="C126" s="55" t="s">
        <v>426</v>
      </c>
      <c r="D126" s="55"/>
      <c r="E126" s="55" t="s">
        <v>427</v>
      </c>
      <c r="F126" s="55"/>
      <c r="G126" s="55" t="s">
        <v>428</v>
      </c>
      <c r="H126" s="55"/>
      <c r="I126" s="55" t="s">
        <v>429</v>
      </c>
      <c r="J126" s="55"/>
      <c r="K126" s="56" t="s">
        <v>430</v>
      </c>
    </row>
    <row r="127" spans="1:16" s="57" customFormat="1" ht="15.95" customHeight="1">
      <c r="A127" s="85" t="str">
        <f>IF(' (変更禁止)'!Q126=0,"",CONCATENATE("登録希望あり　　",' (変更禁止)'!Q126))</f>
        <v/>
      </c>
      <c r="B127" s="58"/>
      <c r="C127" s="58" t="s">
        <v>431</v>
      </c>
      <c r="D127" s="58"/>
      <c r="E127" s="58"/>
      <c r="F127" s="58"/>
      <c r="G127" s="58"/>
      <c r="H127" s="58"/>
      <c r="I127" s="58"/>
      <c r="J127" s="58"/>
      <c r="K127" s="59"/>
    </row>
    <row r="128" spans="1:16" s="57" customFormat="1" ht="15.95" customHeight="1">
      <c r="A128" s="74"/>
      <c r="B128" s="52"/>
      <c r="C128" s="328" t="s">
        <v>151</v>
      </c>
      <c r="D128" s="328"/>
      <c r="E128" s="328"/>
      <c r="F128" s="328"/>
      <c r="G128" s="328"/>
      <c r="H128" s="328"/>
      <c r="I128" s="328"/>
      <c r="J128" s="328"/>
      <c r="K128" s="329"/>
    </row>
    <row r="129" spans="1:11" s="57" customFormat="1" ht="15.95" customHeight="1">
      <c r="A129" s="54" t="s">
        <v>86</v>
      </c>
      <c r="B129" s="55"/>
      <c r="C129" s="55" t="s">
        <v>432</v>
      </c>
      <c r="D129" s="55"/>
      <c r="E129" s="55" t="s">
        <v>433</v>
      </c>
      <c r="F129" s="55"/>
      <c r="G129" s="55" t="s">
        <v>434</v>
      </c>
      <c r="H129" s="55"/>
      <c r="I129" s="55" t="s">
        <v>435</v>
      </c>
      <c r="J129" s="55"/>
      <c r="K129" s="56" t="s">
        <v>436</v>
      </c>
    </row>
    <row r="130" spans="1:11" s="57" customFormat="1" ht="15.95" customHeight="1">
      <c r="A130" s="85" t="str">
        <f>IF(' (変更禁止)'!Q129=0,"",CONCATENATE("登録希望あり　　",' (変更禁止)'!Q129))</f>
        <v/>
      </c>
      <c r="B130" s="58"/>
      <c r="C130" s="58" t="s">
        <v>437</v>
      </c>
      <c r="D130" s="58"/>
      <c r="E130" s="58" t="s">
        <v>438</v>
      </c>
      <c r="F130" s="58"/>
      <c r="G130" s="58" t="s">
        <v>439</v>
      </c>
      <c r="H130" s="58"/>
      <c r="I130" s="58"/>
      <c r="J130" s="58"/>
      <c r="K130" s="59"/>
    </row>
    <row r="131" spans="1:11" s="57" customFormat="1" ht="15.95" customHeight="1">
      <c r="A131" s="74"/>
      <c r="B131" s="52"/>
      <c r="C131" s="328" t="s">
        <v>151</v>
      </c>
      <c r="D131" s="328"/>
      <c r="E131" s="328"/>
      <c r="F131" s="328"/>
      <c r="G131" s="328"/>
      <c r="H131" s="328"/>
      <c r="I131" s="328"/>
      <c r="J131" s="328"/>
      <c r="K131" s="329"/>
    </row>
    <row r="132" spans="1:11" s="57" customFormat="1" ht="15.95" customHeight="1">
      <c r="A132" s="54" t="s">
        <v>440</v>
      </c>
      <c r="B132" s="62"/>
      <c r="C132" s="55" t="s">
        <v>441</v>
      </c>
      <c r="D132" s="55"/>
      <c r="E132" s="55" t="s">
        <v>442</v>
      </c>
      <c r="F132" s="55"/>
      <c r="G132" s="55" t="s">
        <v>443</v>
      </c>
      <c r="H132" s="55"/>
      <c r="I132" s="55" t="s">
        <v>444</v>
      </c>
      <c r="J132" s="55"/>
      <c r="K132" s="56" t="s">
        <v>445</v>
      </c>
    </row>
    <row r="133" spans="1:11" s="57" customFormat="1" ht="15.95" customHeight="1">
      <c r="A133" s="85" t="str">
        <f>IF(' (変更禁止)'!Q132=0,"",CONCATENATE("登録希望あり　　",' (変更禁止)'!Q132))</f>
        <v/>
      </c>
      <c r="B133" s="64"/>
      <c r="C133" s="58" t="s">
        <v>446</v>
      </c>
      <c r="D133" s="58"/>
      <c r="E133" s="58"/>
      <c r="F133" s="58"/>
      <c r="G133" s="58"/>
      <c r="H133" s="58"/>
      <c r="I133" s="58"/>
      <c r="J133" s="58"/>
      <c r="K133" s="59"/>
    </row>
    <row r="134" spans="1:11" s="57" customFormat="1" ht="15.95" customHeight="1">
      <c r="A134" s="74"/>
      <c r="B134" s="66"/>
      <c r="C134" s="328" t="s">
        <v>151</v>
      </c>
      <c r="D134" s="328"/>
      <c r="E134" s="328"/>
      <c r="F134" s="328"/>
      <c r="G134" s="328"/>
      <c r="H134" s="328"/>
      <c r="I134" s="328"/>
      <c r="J134" s="328"/>
      <c r="K134" s="329"/>
    </row>
    <row r="135" spans="1:11" s="57" customFormat="1" ht="15.95" customHeight="1">
      <c r="A135" s="54" t="s">
        <v>447</v>
      </c>
      <c r="B135" s="62"/>
      <c r="C135" s="55" t="s">
        <v>448</v>
      </c>
      <c r="D135" s="55"/>
      <c r="E135" s="55" t="s">
        <v>449</v>
      </c>
      <c r="F135" s="55"/>
      <c r="G135" s="55" t="s">
        <v>450</v>
      </c>
      <c r="H135" s="55"/>
      <c r="I135" s="55" t="s">
        <v>451</v>
      </c>
      <c r="J135" s="55"/>
      <c r="K135" s="56" t="s">
        <v>452</v>
      </c>
    </row>
    <row r="136" spans="1:11" s="57" customFormat="1" ht="15.95" customHeight="1">
      <c r="A136" s="85" t="str">
        <f>IF(' (変更禁止)'!Q135=0,"",CONCATENATE("登録希望あり　　",' (変更禁止)'!Q135))</f>
        <v/>
      </c>
      <c r="B136" s="64"/>
      <c r="C136" s="58" t="s">
        <v>453</v>
      </c>
      <c r="D136" s="58"/>
      <c r="E136" s="58" t="s">
        <v>454</v>
      </c>
      <c r="F136" s="58"/>
      <c r="G136" s="58" t="s">
        <v>455</v>
      </c>
      <c r="H136" s="58"/>
      <c r="I136" s="58" t="s">
        <v>456</v>
      </c>
      <c r="J136" s="58"/>
      <c r="K136" s="59" t="s">
        <v>457</v>
      </c>
    </row>
    <row r="137" spans="1:11" s="57" customFormat="1" ht="15.95" customHeight="1">
      <c r="A137" s="60"/>
      <c r="B137" s="64"/>
      <c r="C137" s="58" t="s">
        <v>458</v>
      </c>
      <c r="D137" s="58"/>
      <c r="E137" s="58" t="s">
        <v>459</v>
      </c>
      <c r="F137" s="58"/>
      <c r="G137" s="58" t="s">
        <v>460</v>
      </c>
      <c r="H137" s="58"/>
      <c r="I137" s="58" t="s">
        <v>461</v>
      </c>
      <c r="J137" s="58"/>
      <c r="K137" s="59" t="s">
        <v>462</v>
      </c>
    </row>
    <row r="138" spans="1:11" s="57" customFormat="1" ht="15.95" customHeight="1">
      <c r="A138" s="60"/>
      <c r="B138" s="64"/>
      <c r="C138" s="58" t="s">
        <v>463</v>
      </c>
      <c r="D138" s="58"/>
      <c r="E138" s="58" t="s">
        <v>464</v>
      </c>
      <c r="F138" s="58"/>
      <c r="G138" s="58" t="s">
        <v>465</v>
      </c>
      <c r="H138" s="58"/>
      <c r="I138" s="58" t="s">
        <v>466</v>
      </c>
      <c r="J138" s="58"/>
      <c r="K138" s="59" t="s">
        <v>467</v>
      </c>
    </row>
    <row r="139" spans="1:11" s="57" customFormat="1" ht="15.95" customHeight="1">
      <c r="A139" s="60"/>
      <c r="B139" s="64"/>
      <c r="C139" s="58" t="s">
        <v>468</v>
      </c>
      <c r="D139" s="58"/>
      <c r="E139" s="58" t="s">
        <v>984</v>
      </c>
      <c r="F139" s="58"/>
      <c r="G139" s="58" t="s">
        <v>985</v>
      </c>
      <c r="H139" s="58"/>
      <c r="I139" s="58" t="s">
        <v>986</v>
      </c>
      <c r="J139" s="58"/>
      <c r="K139" s="59"/>
    </row>
    <row r="140" spans="1:11" s="57" customFormat="1" ht="15.95" customHeight="1">
      <c r="A140" s="74"/>
      <c r="B140" s="66"/>
      <c r="C140" s="328" t="s">
        <v>151</v>
      </c>
      <c r="D140" s="328"/>
      <c r="E140" s="328"/>
      <c r="F140" s="328"/>
      <c r="G140" s="328"/>
      <c r="H140" s="328"/>
      <c r="I140" s="328"/>
      <c r="J140" s="328"/>
      <c r="K140" s="329"/>
    </row>
    <row r="141" spans="1:11" s="57" customFormat="1" ht="15.95" customHeight="1">
      <c r="A141" s="54" t="s">
        <v>472</v>
      </c>
      <c r="B141" s="55"/>
      <c r="C141" s="55" t="s">
        <v>473</v>
      </c>
      <c r="D141" s="55"/>
      <c r="E141" s="55" t="s">
        <v>474</v>
      </c>
      <c r="F141" s="55"/>
      <c r="G141" s="55" t="s">
        <v>475</v>
      </c>
      <c r="H141" s="55"/>
      <c r="I141" s="55" t="s">
        <v>476</v>
      </c>
      <c r="J141" s="55"/>
      <c r="K141" s="56" t="s">
        <v>477</v>
      </c>
    </row>
    <row r="142" spans="1:11" ht="15.75" customHeight="1">
      <c r="A142" s="85" t="str">
        <f>IF(' (変更禁止)'!Q141=0,"",CONCATENATE("登録希望あり　　",' (変更禁止)'!Q141))</f>
        <v/>
      </c>
      <c r="B142" s="58"/>
      <c r="C142" s="58" t="s">
        <v>478</v>
      </c>
      <c r="D142" s="58"/>
      <c r="E142" s="58" t="s">
        <v>479</v>
      </c>
      <c r="F142" s="58"/>
      <c r="G142" s="58"/>
      <c r="H142" s="58"/>
      <c r="I142" s="58"/>
      <c r="J142" s="58"/>
      <c r="K142" s="59"/>
    </row>
    <row r="143" spans="1:11" ht="15.75" customHeight="1">
      <c r="A143" s="74"/>
      <c r="B143" s="52"/>
      <c r="C143" s="328" t="s">
        <v>151</v>
      </c>
      <c r="D143" s="328"/>
      <c r="E143" s="328"/>
      <c r="F143" s="328"/>
      <c r="G143" s="328"/>
      <c r="H143" s="328"/>
      <c r="I143" s="328"/>
      <c r="J143" s="328"/>
      <c r="K143" s="329"/>
    </row>
    <row r="144" spans="1:11" ht="21" customHeight="1">
      <c r="G144" s="50" t="s">
        <v>3</v>
      </c>
      <c r="H144" s="336" t="str">
        <f>H102</f>
        <v/>
      </c>
      <c r="I144" s="337"/>
      <c r="J144" s="337"/>
      <c r="K144" s="337"/>
    </row>
    <row r="145" spans="1:11" ht="15.95" customHeight="1">
      <c r="G145" s="33"/>
      <c r="H145" s="34"/>
      <c r="I145" s="34"/>
      <c r="J145" s="34"/>
      <c r="K145" s="34"/>
    </row>
    <row r="146" spans="1:11" s="57" customFormat="1" ht="15.95" customHeight="1">
      <c r="A146" s="331" t="s">
        <v>140</v>
      </c>
      <c r="B146" s="331"/>
      <c r="C146" s="331"/>
      <c r="D146" s="331"/>
      <c r="E146" s="331"/>
      <c r="F146" s="331"/>
      <c r="G146" s="331"/>
      <c r="H146" s="331"/>
      <c r="I146" s="331"/>
      <c r="J146" s="331"/>
      <c r="K146" s="331"/>
    </row>
    <row r="147" spans="1:11" s="57" customFormat="1" ht="15.95" customHeight="1">
      <c r="A147" s="51" t="s">
        <v>480</v>
      </c>
      <c r="B147" s="332" t="s">
        <v>142</v>
      </c>
      <c r="C147" s="333"/>
      <c r="D147" s="333"/>
      <c r="E147" s="333"/>
      <c r="F147" s="333"/>
      <c r="G147" s="333"/>
      <c r="H147" s="333"/>
      <c r="I147" s="333"/>
      <c r="J147" s="52"/>
      <c r="K147" s="53" t="s">
        <v>481</v>
      </c>
    </row>
    <row r="148" spans="1:11" s="57" customFormat="1" ht="15.95" customHeight="1">
      <c r="A148" s="54" t="s">
        <v>482</v>
      </c>
      <c r="B148" s="55"/>
      <c r="C148" s="55" t="s">
        <v>483</v>
      </c>
      <c r="D148" s="55"/>
      <c r="E148" s="55" t="s">
        <v>484</v>
      </c>
      <c r="F148" s="55"/>
      <c r="G148" s="55" t="s">
        <v>485</v>
      </c>
      <c r="H148" s="55"/>
      <c r="I148" s="55" t="s">
        <v>486</v>
      </c>
      <c r="J148" s="55"/>
      <c r="K148" s="56" t="s">
        <v>487</v>
      </c>
    </row>
    <row r="149" spans="1:11" s="57" customFormat="1" ht="15.95" customHeight="1">
      <c r="A149" s="85" t="str">
        <f>IF(' (変更禁止)'!Q148=0,"",CONCATENATE("登録希望あり　　",' (変更禁止)'!Q148))</f>
        <v/>
      </c>
      <c r="B149" s="58"/>
      <c r="C149" s="58" t="s">
        <v>488</v>
      </c>
      <c r="D149" s="58"/>
      <c r="E149" s="58" t="s">
        <v>489</v>
      </c>
      <c r="F149" s="58"/>
      <c r="G149" s="58" t="s">
        <v>490</v>
      </c>
      <c r="H149" s="58"/>
      <c r="I149" s="58" t="s">
        <v>491</v>
      </c>
      <c r="J149" s="58"/>
      <c r="K149" s="59" t="s">
        <v>492</v>
      </c>
    </row>
    <row r="150" spans="1:11" s="57" customFormat="1" ht="15.95" customHeight="1">
      <c r="A150" s="60"/>
      <c r="B150" s="58"/>
      <c r="C150" s="58" t="s">
        <v>493</v>
      </c>
      <c r="D150" s="58"/>
      <c r="E150" s="58" t="s">
        <v>494</v>
      </c>
      <c r="F150" s="58"/>
      <c r="G150" s="58" t="s">
        <v>495</v>
      </c>
      <c r="H150" s="58"/>
      <c r="I150" s="58" t="s">
        <v>496</v>
      </c>
      <c r="J150" s="58"/>
      <c r="K150" s="59" t="s">
        <v>497</v>
      </c>
    </row>
    <row r="151" spans="1:11" s="57" customFormat="1" ht="15.95" customHeight="1">
      <c r="A151" s="60"/>
      <c r="B151" s="58"/>
      <c r="C151" s="58" t="s">
        <v>498</v>
      </c>
      <c r="D151" s="58"/>
      <c r="E151" s="58"/>
      <c r="F151" s="58"/>
      <c r="G151" s="58"/>
      <c r="H151" s="58"/>
      <c r="I151" s="58"/>
      <c r="J151" s="58"/>
      <c r="K151" s="59"/>
    </row>
    <row r="152" spans="1:11" s="57" customFormat="1" ht="15.95" customHeight="1">
      <c r="A152" s="74"/>
      <c r="B152" s="52"/>
      <c r="C152" s="328" t="s">
        <v>151</v>
      </c>
      <c r="D152" s="328"/>
      <c r="E152" s="328"/>
      <c r="F152" s="328"/>
      <c r="G152" s="328"/>
      <c r="H152" s="328"/>
      <c r="I152" s="328"/>
      <c r="J152" s="328"/>
      <c r="K152" s="329"/>
    </row>
    <row r="153" spans="1:11" s="57" customFormat="1" ht="15.95" customHeight="1">
      <c r="A153" s="54" t="s">
        <v>499</v>
      </c>
      <c r="B153" s="55"/>
      <c r="C153" s="55" t="s">
        <v>500</v>
      </c>
      <c r="D153" s="55"/>
      <c r="E153" s="55" t="s">
        <v>501</v>
      </c>
      <c r="F153" s="55"/>
      <c r="G153" s="55" t="s">
        <v>502</v>
      </c>
      <c r="H153" s="55"/>
      <c r="I153" s="55" t="s">
        <v>503</v>
      </c>
      <c r="J153" s="55"/>
      <c r="K153" s="56" t="s">
        <v>504</v>
      </c>
    </row>
    <row r="154" spans="1:11" s="57" customFormat="1" ht="15.95" customHeight="1">
      <c r="A154" s="85" t="str">
        <f>IF(' (変更禁止)'!Q153=0,"",CONCATENATE("登録希望あり　　",' (変更禁止)'!Q153))</f>
        <v/>
      </c>
      <c r="B154" s="58"/>
      <c r="C154" s="58" t="s">
        <v>505</v>
      </c>
      <c r="D154" s="58"/>
      <c r="E154" s="58"/>
      <c r="F154" s="58"/>
      <c r="G154" s="58"/>
      <c r="H154" s="58"/>
      <c r="I154" s="58"/>
      <c r="J154" s="58"/>
      <c r="K154" s="59"/>
    </row>
    <row r="155" spans="1:11" s="57" customFormat="1" ht="15.95" customHeight="1">
      <c r="A155" s="74"/>
      <c r="B155" s="52"/>
      <c r="C155" s="328" t="s">
        <v>151</v>
      </c>
      <c r="D155" s="328"/>
      <c r="E155" s="328"/>
      <c r="F155" s="328"/>
      <c r="G155" s="328"/>
      <c r="H155" s="328"/>
      <c r="I155" s="328"/>
      <c r="J155" s="328"/>
      <c r="K155" s="329"/>
    </row>
    <row r="156" spans="1:11" s="57" customFormat="1" ht="15.95" customHeight="1">
      <c r="A156" s="54" t="s">
        <v>506</v>
      </c>
      <c r="B156" s="62"/>
      <c r="C156" s="55" t="s">
        <v>507</v>
      </c>
      <c r="D156" s="55"/>
      <c r="E156" s="55" t="s">
        <v>508</v>
      </c>
      <c r="F156" s="55"/>
      <c r="G156" s="55" t="s">
        <v>509</v>
      </c>
      <c r="H156" s="55"/>
      <c r="I156" s="55"/>
      <c r="J156" s="55"/>
      <c r="K156" s="56"/>
    </row>
    <row r="157" spans="1:11" s="57" customFormat="1" ht="15.95" customHeight="1">
      <c r="A157" s="86" t="str">
        <f>IF(' (変更禁止)'!Q156=0,"",CONCATENATE("登録希望あり　　",' (変更禁止)'!Q156))</f>
        <v/>
      </c>
      <c r="B157" s="66"/>
      <c r="C157" s="328" t="s">
        <v>151</v>
      </c>
      <c r="D157" s="328"/>
      <c r="E157" s="328"/>
      <c r="F157" s="328"/>
      <c r="G157" s="328"/>
      <c r="H157" s="328"/>
      <c r="I157" s="328"/>
      <c r="J157" s="328"/>
      <c r="K157" s="329"/>
    </row>
    <row r="158" spans="1:11" s="57" customFormat="1" ht="15.95" customHeight="1">
      <c r="A158" s="54" t="s">
        <v>510</v>
      </c>
      <c r="B158" s="62"/>
      <c r="C158" s="55" t="s">
        <v>511</v>
      </c>
      <c r="D158" s="55"/>
      <c r="E158" s="55" t="s">
        <v>512</v>
      </c>
      <c r="F158" s="55"/>
      <c r="G158" s="55" t="s">
        <v>513</v>
      </c>
      <c r="H158" s="55"/>
      <c r="I158" s="55" t="s">
        <v>514</v>
      </c>
      <c r="J158" s="55"/>
      <c r="K158" s="56" t="s">
        <v>515</v>
      </c>
    </row>
    <row r="159" spans="1:11" s="57" customFormat="1" ht="15.95" customHeight="1">
      <c r="A159" s="85" t="str">
        <f>IF(' (変更禁止)'!Q158=0,"",CONCATENATE("登録希望あり　　",' (変更禁止)'!Q158))</f>
        <v/>
      </c>
      <c r="B159" s="64"/>
      <c r="C159" s="58" t="s">
        <v>516</v>
      </c>
      <c r="D159" s="58"/>
      <c r="E159" s="58" t="s">
        <v>517</v>
      </c>
      <c r="F159" s="58"/>
      <c r="G159" s="58"/>
      <c r="H159" s="58"/>
      <c r="I159" s="58"/>
      <c r="J159" s="58"/>
      <c r="K159" s="59"/>
    </row>
    <row r="160" spans="1:11" s="57" customFormat="1" ht="15.95" customHeight="1">
      <c r="A160" s="74"/>
      <c r="B160" s="66"/>
      <c r="C160" s="328" t="s">
        <v>151</v>
      </c>
      <c r="D160" s="328"/>
      <c r="E160" s="328"/>
      <c r="F160" s="328"/>
      <c r="G160" s="328"/>
      <c r="H160" s="328"/>
      <c r="I160" s="328"/>
      <c r="J160" s="328"/>
      <c r="K160" s="329"/>
    </row>
    <row r="161" spans="1:11" s="57" customFormat="1" ht="15.95" customHeight="1">
      <c r="A161" s="54" t="s">
        <v>518</v>
      </c>
      <c r="B161" s="62"/>
      <c r="C161" s="55" t="s">
        <v>519</v>
      </c>
      <c r="D161" s="55"/>
      <c r="E161" s="55" t="s">
        <v>520</v>
      </c>
      <c r="F161" s="55"/>
      <c r="G161" s="55" t="s">
        <v>521</v>
      </c>
      <c r="H161" s="55"/>
      <c r="I161" s="55" t="s">
        <v>522</v>
      </c>
      <c r="J161" s="55"/>
      <c r="K161" s="56" t="s">
        <v>523</v>
      </c>
    </row>
    <row r="162" spans="1:11" s="57" customFormat="1" ht="15.95" customHeight="1">
      <c r="A162" s="85" t="str">
        <f>IF(' (変更禁止)'!Q161=0,"",CONCATENATE("登録希望あり　　",' (変更禁止)'!Q161))</f>
        <v/>
      </c>
      <c r="B162" s="64"/>
      <c r="C162" s="58" t="s">
        <v>524</v>
      </c>
      <c r="D162" s="58"/>
      <c r="E162" s="58" t="s">
        <v>525</v>
      </c>
      <c r="F162" s="58"/>
      <c r="G162" s="58" t="s">
        <v>526</v>
      </c>
      <c r="H162" s="58"/>
      <c r="I162" s="58" t="s">
        <v>527</v>
      </c>
      <c r="J162" s="58"/>
      <c r="K162" s="59" t="s">
        <v>528</v>
      </c>
    </row>
    <row r="163" spans="1:11" s="57" customFormat="1" ht="15.95" customHeight="1">
      <c r="A163" s="60"/>
      <c r="B163" s="64"/>
      <c r="C163" s="58" t="s">
        <v>529</v>
      </c>
      <c r="D163" s="58"/>
      <c r="E163" s="58" t="s">
        <v>530</v>
      </c>
      <c r="F163" s="58"/>
      <c r="G163" s="58" t="s">
        <v>531</v>
      </c>
      <c r="H163" s="58"/>
      <c r="I163" s="58" t="s">
        <v>532</v>
      </c>
      <c r="J163" s="58"/>
      <c r="K163" s="59" t="s">
        <v>533</v>
      </c>
    </row>
    <row r="164" spans="1:11" ht="15.95" customHeight="1">
      <c r="A164" s="60"/>
      <c r="B164" s="64"/>
      <c r="C164" s="58" t="s">
        <v>534</v>
      </c>
      <c r="D164" s="58"/>
      <c r="E164" s="58" t="s">
        <v>535</v>
      </c>
      <c r="H164" s="58"/>
      <c r="I164" s="58"/>
      <c r="J164" s="58"/>
      <c r="K164" s="59"/>
    </row>
    <row r="165" spans="1:11" ht="15.95" customHeight="1">
      <c r="A165" s="74"/>
      <c r="B165" s="66"/>
      <c r="C165" s="328" t="s">
        <v>151</v>
      </c>
      <c r="D165" s="328"/>
      <c r="E165" s="328"/>
      <c r="F165" s="328"/>
      <c r="G165" s="328"/>
      <c r="H165" s="328"/>
      <c r="I165" s="328"/>
      <c r="J165" s="328"/>
      <c r="K165" s="329"/>
    </row>
  </sheetData>
  <mergeCells count="67">
    <mergeCell ref="C165:K165"/>
    <mergeCell ref="A146:K146"/>
    <mergeCell ref="B147:I147"/>
    <mergeCell ref="C152:K152"/>
    <mergeCell ref="C155:K155"/>
    <mergeCell ref="C157:K157"/>
    <mergeCell ref="C160:K160"/>
    <mergeCell ref="H144:K144"/>
    <mergeCell ref="B115:I115"/>
    <mergeCell ref="C118:K118"/>
    <mergeCell ref="B120:I120"/>
    <mergeCell ref="C122:E122"/>
    <mergeCell ref="C123:K123"/>
    <mergeCell ref="B125:I125"/>
    <mergeCell ref="C128:K128"/>
    <mergeCell ref="C131:K131"/>
    <mergeCell ref="C134:K134"/>
    <mergeCell ref="C140:K140"/>
    <mergeCell ref="C143:K143"/>
    <mergeCell ref="C113:K113"/>
    <mergeCell ref="C89:K89"/>
    <mergeCell ref="A91:A92"/>
    <mergeCell ref="C92:K92"/>
    <mergeCell ref="C95:K95"/>
    <mergeCell ref="C97:K97"/>
    <mergeCell ref="C99:K99"/>
    <mergeCell ref="H102:K102"/>
    <mergeCell ref="A104:K104"/>
    <mergeCell ref="B105:I105"/>
    <mergeCell ref="C108:K108"/>
    <mergeCell ref="B110:I110"/>
    <mergeCell ref="C87:K87"/>
    <mergeCell ref="C57:K57"/>
    <mergeCell ref="C59:K59"/>
    <mergeCell ref="C62:K62"/>
    <mergeCell ref="C65:K65"/>
    <mergeCell ref="C67:K67"/>
    <mergeCell ref="C69:K69"/>
    <mergeCell ref="C71:K71"/>
    <mergeCell ref="C73:K73"/>
    <mergeCell ref="C77:K77"/>
    <mergeCell ref="C79:K79"/>
    <mergeCell ref="C84:K84"/>
    <mergeCell ref="B55:I55"/>
    <mergeCell ref="C29:K29"/>
    <mergeCell ref="C31:K31"/>
    <mergeCell ref="C33:K33"/>
    <mergeCell ref="C35:K35"/>
    <mergeCell ref="C39:K39"/>
    <mergeCell ref="C41:K41"/>
    <mergeCell ref="C45:K45"/>
    <mergeCell ref="C48:K48"/>
    <mergeCell ref="C51:K51"/>
    <mergeCell ref="H52:K52"/>
    <mergeCell ref="A54:K54"/>
    <mergeCell ref="C26:K26"/>
    <mergeCell ref="H1:K1"/>
    <mergeCell ref="A3:K3"/>
    <mergeCell ref="B4:I4"/>
    <mergeCell ref="C7:K7"/>
    <mergeCell ref="C10:K10"/>
    <mergeCell ref="C12:K12"/>
    <mergeCell ref="C14:K14"/>
    <mergeCell ref="C17:K17"/>
    <mergeCell ref="C19:K19"/>
    <mergeCell ref="C21:K21"/>
    <mergeCell ref="C23:K23"/>
  </mergeCells>
  <phoneticPr fontId="3"/>
  <pageMargins left="0.69" right="0.45" top="0.67" bottom="0.59055118110236227" header="0.51181102362204722" footer="0.51181102362204722"/>
  <pageSetup paperSize="9" fitToHeight="0" orientation="portrait" r:id="rId1"/>
  <headerFooter alignWithMargins="0"/>
  <rowBreaks count="3" manualBreakCount="3">
    <brk id="51" max="10" man="1"/>
    <brk id="101" max="16383" man="1"/>
    <brk id="1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28575</xdr:colOff>
                    <xdr:row>6</xdr:row>
                    <xdr:rowOff>190500</xdr:rowOff>
                  </from>
                  <to>
                    <xdr:col>2</xdr:col>
                    <xdr:colOff>28575</xdr:colOff>
                    <xdr:row>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28575</xdr:colOff>
                    <xdr:row>3</xdr:row>
                    <xdr:rowOff>171450</xdr:rowOff>
                  </from>
                  <to>
                    <xdr:col>2</xdr:col>
                    <xdr:colOff>47625</xdr:colOff>
                    <xdr:row>5</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28575</xdr:colOff>
                    <xdr:row>4</xdr:row>
                    <xdr:rowOff>171450</xdr:rowOff>
                  </from>
                  <to>
                    <xdr:col>2</xdr:col>
                    <xdr:colOff>47625</xdr:colOff>
                    <xdr:row>6</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28575</xdr:colOff>
                    <xdr:row>3</xdr:row>
                    <xdr:rowOff>171450</xdr:rowOff>
                  </from>
                  <to>
                    <xdr:col>4</xdr:col>
                    <xdr:colOff>38100</xdr:colOff>
                    <xdr:row>5</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28575</xdr:colOff>
                    <xdr:row>8</xdr:row>
                    <xdr:rowOff>171450</xdr:rowOff>
                  </from>
                  <to>
                    <xdr:col>2</xdr:col>
                    <xdr:colOff>47625</xdr:colOff>
                    <xdr:row>10</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28575</xdr:colOff>
                    <xdr:row>10</xdr:row>
                    <xdr:rowOff>171450</xdr:rowOff>
                  </from>
                  <to>
                    <xdr:col>2</xdr:col>
                    <xdr:colOff>47625</xdr:colOff>
                    <xdr:row>12</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28575</xdr:colOff>
                    <xdr:row>11</xdr:row>
                    <xdr:rowOff>171450</xdr:rowOff>
                  </from>
                  <to>
                    <xdr:col>2</xdr:col>
                    <xdr:colOff>47625</xdr:colOff>
                    <xdr:row>13</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28575</xdr:colOff>
                    <xdr:row>13</xdr:row>
                    <xdr:rowOff>180975</xdr:rowOff>
                  </from>
                  <to>
                    <xdr:col>2</xdr:col>
                    <xdr:colOff>47625</xdr:colOff>
                    <xdr:row>15</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28575</xdr:colOff>
                    <xdr:row>16</xdr:row>
                    <xdr:rowOff>190500</xdr:rowOff>
                  </from>
                  <to>
                    <xdr:col>2</xdr:col>
                    <xdr:colOff>28575</xdr:colOff>
                    <xdr:row>18</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28575</xdr:colOff>
                    <xdr:row>14</xdr:row>
                    <xdr:rowOff>171450</xdr:rowOff>
                  </from>
                  <to>
                    <xdr:col>2</xdr:col>
                    <xdr:colOff>47625</xdr:colOff>
                    <xdr:row>16</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28575</xdr:colOff>
                    <xdr:row>15</xdr:row>
                    <xdr:rowOff>171450</xdr:rowOff>
                  </from>
                  <to>
                    <xdr:col>2</xdr:col>
                    <xdr:colOff>47625</xdr:colOff>
                    <xdr:row>17</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28575</xdr:colOff>
                    <xdr:row>20</xdr:row>
                    <xdr:rowOff>180975</xdr:rowOff>
                  </from>
                  <to>
                    <xdr:col>2</xdr:col>
                    <xdr:colOff>28575</xdr:colOff>
                    <xdr:row>21</xdr:row>
                    <xdr:rowOff>190500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28575</xdr:colOff>
                    <xdr:row>18</xdr:row>
                    <xdr:rowOff>180975</xdr:rowOff>
                  </from>
                  <to>
                    <xdr:col>2</xdr:col>
                    <xdr:colOff>47625</xdr:colOff>
                    <xdr:row>20</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28575</xdr:colOff>
                    <xdr:row>24</xdr:row>
                    <xdr:rowOff>180975</xdr:rowOff>
                  </from>
                  <to>
                    <xdr:col>2</xdr:col>
                    <xdr:colOff>28575</xdr:colOff>
                    <xdr:row>25</xdr:row>
                    <xdr:rowOff>190500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28575</xdr:colOff>
                    <xdr:row>22</xdr:row>
                    <xdr:rowOff>180975</xdr:rowOff>
                  </from>
                  <to>
                    <xdr:col>2</xdr:col>
                    <xdr:colOff>47625</xdr:colOff>
                    <xdr:row>24</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28575</xdr:colOff>
                    <xdr:row>23</xdr:row>
                    <xdr:rowOff>171450</xdr:rowOff>
                  </from>
                  <to>
                    <xdr:col>2</xdr:col>
                    <xdr:colOff>47625</xdr:colOff>
                    <xdr:row>25</xdr:row>
                    <xdr:rowOff>19050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28575</xdr:colOff>
                    <xdr:row>25</xdr:row>
                    <xdr:rowOff>171450</xdr:rowOff>
                  </from>
                  <to>
                    <xdr:col>2</xdr:col>
                    <xdr:colOff>47625</xdr:colOff>
                    <xdr:row>27</xdr:row>
                    <xdr:rowOff>19050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28575</xdr:colOff>
                    <xdr:row>28</xdr:row>
                    <xdr:rowOff>180975</xdr:rowOff>
                  </from>
                  <to>
                    <xdr:col>2</xdr:col>
                    <xdr:colOff>28575</xdr:colOff>
                    <xdr:row>29</xdr:row>
                    <xdr:rowOff>190500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28575</xdr:colOff>
                    <xdr:row>26</xdr:row>
                    <xdr:rowOff>180975</xdr:rowOff>
                  </from>
                  <to>
                    <xdr:col>2</xdr:col>
                    <xdr:colOff>47625</xdr:colOff>
                    <xdr:row>28</xdr:row>
                    <xdr:rowOff>28575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28575</xdr:colOff>
                    <xdr:row>5</xdr:row>
                    <xdr:rowOff>171450</xdr:rowOff>
                  </from>
                  <to>
                    <xdr:col>2</xdr:col>
                    <xdr:colOff>47625</xdr:colOff>
                    <xdr:row>7</xdr:row>
                    <xdr:rowOff>19050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28575</xdr:colOff>
                    <xdr:row>6</xdr:row>
                    <xdr:rowOff>190500</xdr:rowOff>
                  </from>
                  <to>
                    <xdr:col>4</xdr:col>
                    <xdr:colOff>28575</xdr:colOff>
                    <xdr:row>8</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xdr:col>
                    <xdr:colOff>28575</xdr:colOff>
                    <xdr:row>7</xdr:row>
                    <xdr:rowOff>171450</xdr:rowOff>
                  </from>
                  <to>
                    <xdr:col>2</xdr:col>
                    <xdr:colOff>47625</xdr:colOff>
                    <xdr:row>9</xdr:row>
                    <xdr:rowOff>19050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28575</xdr:colOff>
                    <xdr:row>11</xdr:row>
                    <xdr:rowOff>190500</xdr:rowOff>
                  </from>
                  <to>
                    <xdr:col>4</xdr:col>
                    <xdr:colOff>28575</xdr:colOff>
                    <xdr:row>13</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28575</xdr:colOff>
                    <xdr:row>9</xdr:row>
                    <xdr:rowOff>171450</xdr:rowOff>
                  </from>
                  <to>
                    <xdr:col>4</xdr:col>
                    <xdr:colOff>38100</xdr:colOff>
                    <xdr:row>11</xdr:row>
                    <xdr:rowOff>19050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28575</xdr:colOff>
                    <xdr:row>16</xdr:row>
                    <xdr:rowOff>180975</xdr:rowOff>
                  </from>
                  <to>
                    <xdr:col>4</xdr:col>
                    <xdr:colOff>28575</xdr:colOff>
                    <xdr:row>17</xdr:row>
                    <xdr:rowOff>190500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xdr:col>
                    <xdr:colOff>28575</xdr:colOff>
                    <xdr:row>13</xdr:row>
                    <xdr:rowOff>171450</xdr:rowOff>
                  </from>
                  <to>
                    <xdr:col>4</xdr:col>
                    <xdr:colOff>38100</xdr:colOff>
                    <xdr:row>15</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28575</xdr:colOff>
                    <xdr:row>14</xdr:row>
                    <xdr:rowOff>171450</xdr:rowOff>
                  </from>
                  <to>
                    <xdr:col>4</xdr:col>
                    <xdr:colOff>38100</xdr:colOff>
                    <xdr:row>16</xdr:row>
                    <xdr:rowOff>19050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28575</xdr:colOff>
                    <xdr:row>20</xdr:row>
                    <xdr:rowOff>180975</xdr:rowOff>
                  </from>
                  <to>
                    <xdr:col>4</xdr:col>
                    <xdr:colOff>28575</xdr:colOff>
                    <xdr:row>21</xdr:row>
                    <xdr:rowOff>190500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xdr:col>
                    <xdr:colOff>28575</xdr:colOff>
                    <xdr:row>18</xdr:row>
                    <xdr:rowOff>180975</xdr:rowOff>
                  </from>
                  <to>
                    <xdr:col>4</xdr:col>
                    <xdr:colOff>38100</xdr:colOff>
                    <xdr:row>20</xdr:row>
                    <xdr:rowOff>28575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xdr:col>
                    <xdr:colOff>28575</xdr:colOff>
                    <xdr:row>22</xdr:row>
                    <xdr:rowOff>180975</xdr:rowOff>
                  </from>
                  <to>
                    <xdr:col>4</xdr:col>
                    <xdr:colOff>38100</xdr:colOff>
                    <xdr:row>24</xdr:row>
                    <xdr:rowOff>28575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xdr:col>
                    <xdr:colOff>28575</xdr:colOff>
                    <xdr:row>25</xdr:row>
                    <xdr:rowOff>171450</xdr:rowOff>
                  </from>
                  <to>
                    <xdr:col>4</xdr:col>
                    <xdr:colOff>38100</xdr:colOff>
                    <xdr:row>27</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xdr:col>
                    <xdr:colOff>28575</xdr:colOff>
                    <xdr:row>28</xdr:row>
                    <xdr:rowOff>180975</xdr:rowOff>
                  </from>
                  <to>
                    <xdr:col>4</xdr:col>
                    <xdr:colOff>28575</xdr:colOff>
                    <xdr:row>29</xdr:row>
                    <xdr:rowOff>190500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xdr:col>
                    <xdr:colOff>28575</xdr:colOff>
                    <xdr:row>26</xdr:row>
                    <xdr:rowOff>180975</xdr:rowOff>
                  </from>
                  <to>
                    <xdr:col>4</xdr:col>
                    <xdr:colOff>38100</xdr:colOff>
                    <xdr:row>28</xdr:row>
                    <xdr:rowOff>28575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5</xdr:col>
                    <xdr:colOff>28575</xdr:colOff>
                    <xdr:row>6</xdr:row>
                    <xdr:rowOff>180975</xdr:rowOff>
                  </from>
                  <to>
                    <xdr:col>6</xdr:col>
                    <xdr:colOff>28575</xdr:colOff>
                    <xdr:row>7</xdr:row>
                    <xdr:rowOff>190500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5</xdr:col>
                    <xdr:colOff>28575</xdr:colOff>
                    <xdr:row>3</xdr:row>
                    <xdr:rowOff>171450</xdr:rowOff>
                  </from>
                  <to>
                    <xdr:col>6</xdr:col>
                    <xdr:colOff>38100</xdr:colOff>
                    <xdr:row>5</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5</xdr:col>
                    <xdr:colOff>28575</xdr:colOff>
                    <xdr:row>11</xdr:row>
                    <xdr:rowOff>180975</xdr:rowOff>
                  </from>
                  <to>
                    <xdr:col>6</xdr:col>
                    <xdr:colOff>28575</xdr:colOff>
                    <xdr:row>12</xdr:row>
                    <xdr:rowOff>190500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5</xdr:col>
                    <xdr:colOff>28575</xdr:colOff>
                    <xdr:row>9</xdr:row>
                    <xdr:rowOff>171450</xdr:rowOff>
                  </from>
                  <to>
                    <xdr:col>6</xdr:col>
                    <xdr:colOff>38100</xdr:colOff>
                    <xdr:row>11</xdr:row>
                    <xdr:rowOff>19050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5</xdr:col>
                    <xdr:colOff>28575</xdr:colOff>
                    <xdr:row>16</xdr:row>
                    <xdr:rowOff>180975</xdr:rowOff>
                  </from>
                  <to>
                    <xdr:col>6</xdr:col>
                    <xdr:colOff>28575</xdr:colOff>
                    <xdr:row>17</xdr:row>
                    <xdr:rowOff>190500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5</xdr:col>
                    <xdr:colOff>28575</xdr:colOff>
                    <xdr:row>13</xdr:row>
                    <xdr:rowOff>171450</xdr:rowOff>
                  </from>
                  <to>
                    <xdr:col>6</xdr:col>
                    <xdr:colOff>38100</xdr:colOff>
                    <xdr:row>15</xdr:row>
                    <xdr:rowOff>19050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5</xdr:col>
                    <xdr:colOff>28575</xdr:colOff>
                    <xdr:row>20</xdr:row>
                    <xdr:rowOff>180975</xdr:rowOff>
                  </from>
                  <to>
                    <xdr:col>6</xdr:col>
                    <xdr:colOff>28575</xdr:colOff>
                    <xdr:row>21</xdr:row>
                    <xdr:rowOff>190500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5</xdr:col>
                    <xdr:colOff>28575</xdr:colOff>
                    <xdr:row>22</xdr:row>
                    <xdr:rowOff>171450</xdr:rowOff>
                  </from>
                  <to>
                    <xdr:col>6</xdr:col>
                    <xdr:colOff>47625</xdr:colOff>
                    <xdr:row>24</xdr:row>
                    <xdr:rowOff>19050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5</xdr:col>
                    <xdr:colOff>28575</xdr:colOff>
                    <xdr:row>25</xdr:row>
                    <xdr:rowOff>171450</xdr:rowOff>
                  </from>
                  <to>
                    <xdr:col>6</xdr:col>
                    <xdr:colOff>47625</xdr:colOff>
                    <xdr:row>27</xdr:row>
                    <xdr:rowOff>19050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28575</xdr:colOff>
                    <xdr:row>28</xdr:row>
                    <xdr:rowOff>180975</xdr:rowOff>
                  </from>
                  <to>
                    <xdr:col>6</xdr:col>
                    <xdr:colOff>28575</xdr:colOff>
                    <xdr:row>29</xdr:row>
                    <xdr:rowOff>190500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7</xdr:col>
                    <xdr:colOff>38100</xdr:colOff>
                    <xdr:row>6</xdr:row>
                    <xdr:rowOff>180975</xdr:rowOff>
                  </from>
                  <to>
                    <xdr:col>8</xdr:col>
                    <xdr:colOff>38100</xdr:colOff>
                    <xdr:row>7</xdr:row>
                    <xdr:rowOff>190500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7</xdr:col>
                    <xdr:colOff>28575</xdr:colOff>
                    <xdr:row>3</xdr:row>
                    <xdr:rowOff>171450</xdr:rowOff>
                  </from>
                  <to>
                    <xdr:col>8</xdr:col>
                    <xdr:colOff>47625</xdr:colOff>
                    <xdr:row>5</xdr:row>
                    <xdr:rowOff>19050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7</xdr:col>
                    <xdr:colOff>38100</xdr:colOff>
                    <xdr:row>11</xdr:row>
                    <xdr:rowOff>180975</xdr:rowOff>
                  </from>
                  <to>
                    <xdr:col>8</xdr:col>
                    <xdr:colOff>38100</xdr:colOff>
                    <xdr:row>12</xdr:row>
                    <xdr:rowOff>190500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7</xdr:col>
                    <xdr:colOff>28575</xdr:colOff>
                    <xdr:row>16</xdr:row>
                    <xdr:rowOff>180975</xdr:rowOff>
                  </from>
                  <to>
                    <xdr:col>8</xdr:col>
                    <xdr:colOff>28575</xdr:colOff>
                    <xdr:row>17</xdr:row>
                    <xdr:rowOff>190500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7</xdr:col>
                    <xdr:colOff>28575</xdr:colOff>
                    <xdr:row>13</xdr:row>
                    <xdr:rowOff>171450</xdr:rowOff>
                  </from>
                  <to>
                    <xdr:col>8</xdr:col>
                    <xdr:colOff>47625</xdr:colOff>
                    <xdr:row>15</xdr:row>
                    <xdr:rowOff>19050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7</xdr:col>
                    <xdr:colOff>28575</xdr:colOff>
                    <xdr:row>20</xdr:row>
                    <xdr:rowOff>180975</xdr:rowOff>
                  </from>
                  <to>
                    <xdr:col>8</xdr:col>
                    <xdr:colOff>28575</xdr:colOff>
                    <xdr:row>21</xdr:row>
                    <xdr:rowOff>190500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7</xdr:col>
                    <xdr:colOff>28575</xdr:colOff>
                    <xdr:row>22</xdr:row>
                    <xdr:rowOff>171450</xdr:rowOff>
                  </from>
                  <to>
                    <xdr:col>8</xdr:col>
                    <xdr:colOff>47625</xdr:colOff>
                    <xdr:row>24</xdr:row>
                    <xdr:rowOff>19050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7</xdr:col>
                    <xdr:colOff>28575</xdr:colOff>
                    <xdr:row>25</xdr:row>
                    <xdr:rowOff>171450</xdr:rowOff>
                  </from>
                  <to>
                    <xdr:col>8</xdr:col>
                    <xdr:colOff>47625</xdr:colOff>
                    <xdr:row>27</xdr:row>
                    <xdr:rowOff>19050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7</xdr:col>
                    <xdr:colOff>28575</xdr:colOff>
                    <xdr:row>28</xdr:row>
                    <xdr:rowOff>180975</xdr:rowOff>
                  </from>
                  <to>
                    <xdr:col>8</xdr:col>
                    <xdr:colOff>28575</xdr:colOff>
                    <xdr:row>29</xdr:row>
                    <xdr:rowOff>190500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9</xdr:col>
                    <xdr:colOff>38100</xdr:colOff>
                    <xdr:row>6</xdr:row>
                    <xdr:rowOff>190500</xdr:rowOff>
                  </from>
                  <to>
                    <xdr:col>10</xdr:col>
                    <xdr:colOff>38100</xdr:colOff>
                    <xdr:row>8</xdr:row>
                    <xdr:rowOff>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9</xdr:col>
                    <xdr:colOff>28575</xdr:colOff>
                    <xdr:row>3</xdr:row>
                    <xdr:rowOff>180975</xdr:rowOff>
                  </from>
                  <to>
                    <xdr:col>10</xdr:col>
                    <xdr:colOff>47625</xdr:colOff>
                    <xdr:row>5</xdr:row>
                    <xdr:rowOff>28575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9</xdr:col>
                    <xdr:colOff>38100</xdr:colOff>
                    <xdr:row>11</xdr:row>
                    <xdr:rowOff>190500</xdr:rowOff>
                  </from>
                  <to>
                    <xdr:col>10</xdr:col>
                    <xdr:colOff>38100</xdr:colOff>
                    <xdr:row>13</xdr:row>
                    <xdr:rowOff>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9</xdr:col>
                    <xdr:colOff>28575</xdr:colOff>
                    <xdr:row>16</xdr:row>
                    <xdr:rowOff>190500</xdr:rowOff>
                  </from>
                  <to>
                    <xdr:col>10</xdr:col>
                    <xdr:colOff>28575</xdr:colOff>
                    <xdr:row>18</xdr:row>
                    <xdr:rowOff>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9</xdr:col>
                    <xdr:colOff>28575</xdr:colOff>
                    <xdr:row>13</xdr:row>
                    <xdr:rowOff>171450</xdr:rowOff>
                  </from>
                  <to>
                    <xdr:col>10</xdr:col>
                    <xdr:colOff>47625</xdr:colOff>
                    <xdr:row>15</xdr:row>
                    <xdr:rowOff>19050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9</xdr:col>
                    <xdr:colOff>28575</xdr:colOff>
                    <xdr:row>22</xdr:row>
                    <xdr:rowOff>180975</xdr:rowOff>
                  </from>
                  <to>
                    <xdr:col>10</xdr:col>
                    <xdr:colOff>47625</xdr:colOff>
                    <xdr:row>24</xdr:row>
                    <xdr:rowOff>28575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9</xdr:col>
                    <xdr:colOff>28575</xdr:colOff>
                    <xdr:row>25</xdr:row>
                    <xdr:rowOff>171450</xdr:rowOff>
                  </from>
                  <to>
                    <xdr:col>10</xdr:col>
                    <xdr:colOff>47625</xdr:colOff>
                    <xdr:row>27</xdr:row>
                    <xdr:rowOff>19050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9</xdr:col>
                    <xdr:colOff>28575</xdr:colOff>
                    <xdr:row>28</xdr:row>
                    <xdr:rowOff>180975</xdr:rowOff>
                  </from>
                  <to>
                    <xdr:col>10</xdr:col>
                    <xdr:colOff>28575</xdr:colOff>
                    <xdr:row>29</xdr:row>
                    <xdr:rowOff>190500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1</xdr:col>
                    <xdr:colOff>28575</xdr:colOff>
                    <xdr:row>9</xdr:row>
                    <xdr:rowOff>180975</xdr:rowOff>
                  </from>
                  <to>
                    <xdr:col>2</xdr:col>
                    <xdr:colOff>47625</xdr:colOff>
                    <xdr:row>11</xdr:row>
                    <xdr:rowOff>28575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1</xdr:col>
                    <xdr:colOff>28575</xdr:colOff>
                    <xdr:row>32</xdr:row>
                    <xdr:rowOff>180975</xdr:rowOff>
                  </from>
                  <to>
                    <xdr:col>2</xdr:col>
                    <xdr:colOff>28575</xdr:colOff>
                    <xdr:row>33</xdr:row>
                    <xdr:rowOff>190500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1</xdr:col>
                    <xdr:colOff>28575</xdr:colOff>
                    <xdr:row>30</xdr:row>
                    <xdr:rowOff>161925</xdr:rowOff>
                  </from>
                  <to>
                    <xdr:col>2</xdr:col>
                    <xdr:colOff>47625</xdr:colOff>
                    <xdr:row>32</xdr:row>
                    <xdr:rowOff>19050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1</xdr:col>
                    <xdr:colOff>28575</xdr:colOff>
                    <xdr:row>36</xdr:row>
                    <xdr:rowOff>180975</xdr:rowOff>
                  </from>
                  <to>
                    <xdr:col>2</xdr:col>
                    <xdr:colOff>28575</xdr:colOff>
                    <xdr:row>37</xdr:row>
                    <xdr:rowOff>190500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1</xdr:col>
                    <xdr:colOff>28575</xdr:colOff>
                    <xdr:row>34</xdr:row>
                    <xdr:rowOff>190500</xdr:rowOff>
                  </from>
                  <to>
                    <xdr:col>2</xdr:col>
                    <xdr:colOff>47625</xdr:colOff>
                    <xdr:row>36</xdr:row>
                    <xdr:rowOff>38100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1</xdr:col>
                    <xdr:colOff>28575</xdr:colOff>
                    <xdr:row>35</xdr:row>
                    <xdr:rowOff>171450</xdr:rowOff>
                  </from>
                  <to>
                    <xdr:col>2</xdr:col>
                    <xdr:colOff>47625</xdr:colOff>
                    <xdr:row>37</xdr:row>
                    <xdr:rowOff>19050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3</xdr:col>
                    <xdr:colOff>28575</xdr:colOff>
                    <xdr:row>32</xdr:row>
                    <xdr:rowOff>180975</xdr:rowOff>
                  </from>
                  <to>
                    <xdr:col>4</xdr:col>
                    <xdr:colOff>28575</xdr:colOff>
                    <xdr:row>33</xdr:row>
                    <xdr:rowOff>190500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3</xdr:col>
                    <xdr:colOff>28575</xdr:colOff>
                    <xdr:row>30</xdr:row>
                    <xdr:rowOff>171450</xdr:rowOff>
                  </from>
                  <to>
                    <xdr:col>4</xdr:col>
                    <xdr:colOff>38100</xdr:colOff>
                    <xdr:row>32</xdr:row>
                    <xdr:rowOff>19050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3</xdr:col>
                    <xdr:colOff>28575</xdr:colOff>
                    <xdr:row>36</xdr:row>
                    <xdr:rowOff>180975</xdr:rowOff>
                  </from>
                  <to>
                    <xdr:col>4</xdr:col>
                    <xdr:colOff>28575</xdr:colOff>
                    <xdr:row>37</xdr:row>
                    <xdr:rowOff>190500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3</xdr:col>
                    <xdr:colOff>28575</xdr:colOff>
                    <xdr:row>34</xdr:row>
                    <xdr:rowOff>180975</xdr:rowOff>
                  </from>
                  <to>
                    <xdr:col>4</xdr:col>
                    <xdr:colOff>38100</xdr:colOff>
                    <xdr:row>36</xdr:row>
                    <xdr:rowOff>28575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3</xdr:col>
                    <xdr:colOff>28575</xdr:colOff>
                    <xdr:row>35</xdr:row>
                    <xdr:rowOff>161925</xdr:rowOff>
                  </from>
                  <to>
                    <xdr:col>4</xdr:col>
                    <xdr:colOff>38100</xdr:colOff>
                    <xdr:row>37</xdr:row>
                    <xdr:rowOff>9525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28575</xdr:colOff>
                    <xdr:row>32</xdr:row>
                    <xdr:rowOff>180975</xdr:rowOff>
                  </from>
                  <to>
                    <xdr:col>6</xdr:col>
                    <xdr:colOff>28575</xdr:colOff>
                    <xdr:row>33</xdr:row>
                    <xdr:rowOff>190500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5</xdr:col>
                    <xdr:colOff>28575</xdr:colOff>
                    <xdr:row>36</xdr:row>
                    <xdr:rowOff>180975</xdr:rowOff>
                  </from>
                  <to>
                    <xdr:col>6</xdr:col>
                    <xdr:colOff>28575</xdr:colOff>
                    <xdr:row>37</xdr:row>
                    <xdr:rowOff>190500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5</xdr:col>
                    <xdr:colOff>28575</xdr:colOff>
                    <xdr:row>34</xdr:row>
                    <xdr:rowOff>180975</xdr:rowOff>
                  </from>
                  <to>
                    <xdr:col>6</xdr:col>
                    <xdr:colOff>47625</xdr:colOff>
                    <xdr:row>36</xdr:row>
                    <xdr:rowOff>28575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5</xdr:col>
                    <xdr:colOff>28575</xdr:colOff>
                    <xdr:row>35</xdr:row>
                    <xdr:rowOff>161925</xdr:rowOff>
                  </from>
                  <to>
                    <xdr:col>6</xdr:col>
                    <xdr:colOff>47625</xdr:colOff>
                    <xdr:row>37</xdr:row>
                    <xdr:rowOff>9525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7</xdr:col>
                    <xdr:colOff>28575</xdr:colOff>
                    <xdr:row>32</xdr:row>
                    <xdr:rowOff>180975</xdr:rowOff>
                  </from>
                  <to>
                    <xdr:col>8</xdr:col>
                    <xdr:colOff>28575</xdr:colOff>
                    <xdr:row>33</xdr:row>
                    <xdr:rowOff>190500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7</xdr:col>
                    <xdr:colOff>28575</xdr:colOff>
                    <xdr:row>34</xdr:row>
                    <xdr:rowOff>180975</xdr:rowOff>
                  </from>
                  <to>
                    <xdr:col>8</xdr:col>
                    <xdr:colOff>47625</xdr:colOff>
                    <xdr:row>36</xdr:row>
                    <xdr:rowOff>28575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7</xdr:col>
                    <xdr:colOff>28575</xdr:colOff>
                    <xdr:row>35</xdr:row>
                    <xdr:rowOff>161925</xdr:rowOff>
                  </from>
                  <to>
                    <xdr:col>8</xdr:col>
                    <xdr:colOff>47625</xdr:colOff>
                    <xdr:row>37</xdr:row>
                    <xdr:rowOff>9525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9</xdr:col>
                    <xdr:colOff>28575</xdr:colOff>
                    <xdr:row>32</xdr:row>
                    <xdr:rowOff>180975</xdr:rowOff>
                  </from>
                  <to>
                    <xdr:col>10</xdr:col>
                    <xdr:colOff>28575</xdr:colOff>
                    <xdr:row>33</xdr:row>
                    <xdr:rowOff>190500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9</xdr:col>
                    <xdr:colOff>28575</xdr:colOff>
                    <xdr:row>34</xdr:row>
                    <xdr:rowOff>180975</xdr:rowOff>
                  </from>
                  <to>
                    <xdr:col>10</xdr:col>
                    <xdr:colOff>47625</xdr:colOff>
                    <xdr:row>36</xdr:row>
                    <xdr:rowOff>28575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9</xdr:col>
                    <xdr:colOff>28575</xdr:colOff>
                    <xdr:row>35</xdr:row>
                    <xdr:rowOff>161925</xdr:rowOff>
                  </from>
                  <to>
                    <xdr:col>10</xdr:col>
                    <xdr:colOff>47625</xdr:colOff>
                    <xdr:row>37</xdr:row>
                    <xdr:rowOff>9525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1</xdr:col>
                    <xdr:colOff>28575</xdr:colOff>
                    <xdr:row>40</xdr:row>
                    <xdr:rowOff>180975</xdr:rowOff>
                  </from>
                  <to>
                    <xdr:col>2</xdr:col>
                    <xdr:colOff>28575</xdr:colOff>
                    <xdr:row>41</xdr:row>
                    <xdr:rowOff>190500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1</xdr:col>
                    <xdr:colOff>28575</xdr:colOff>
                    <xdr:row>38</xdr:row>
                    <xdr:rowOff>180975</xdr:rowOff>
                  </from>
                  <to>
                    <xdr:col>2</xdr:col>
                    <xdr:colOff>47625</xdr:colOff>
                    <xdr:row>40</xdr:row>
                    <xdr:rowOff>28575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1</xdr:col>
                    <xdr:colOff>28575</xdr:colOff>
                    <xdr:row>41</xdr:row>
                    <xdr:rowOff>171450</xdr:rowOff>
                  </from>
                  <to>
                    <xdr:col>2</xdr:col>
                    <xdr:colOff>47625</xdr:colOff>
                    <xdr:row>43</xdr:row>
                    <xdr:rowOff>19050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1</xdr:col>
                    <xdr:colOff>28575</xdr:colOff>
                    <xdr:row>44</xdr:row>
                    <xdr:rowOff>190500</xdr:rowOff>
                  </from>
                  <to>
                    <xdr:col>2</xdr:col>
                    <xdr:colOff>28575</xdr:colOff>
                    <xdr:row>46</xdr:row>
                    <xdr:rowOff>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1</xdr:col>
                    <xdr:colOff>28575</xdr:colOff>
                    <xdr:row>42</xdr:row>
                    <xdr:rowOff>171450</xdr:rowOff>
                  </from>
                  <to>
                    <xdr:col>2</xdr:col>
                    <xdr:colOff>47625</xdr:colOff>
                    <xdr:row>44</xdr:row>
                    <xdr:rowOff>19050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1</xdr:col>
                    <xdr:colOff>28575</xdr:colOff>
                    <xdr:row>45</xdr:row>
                    <xdr:rowOff>171450</xdr:rowOff>
                  </from>
                  <to>
                    <xdr:col>2</xdr:col>
                    <xdr:colOff>47625</xdr:colOff>
                    <xdr:row>47</xdr:row>
                    <xdr:rowOff>19050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3</xdr:col>
                    <xdr:colOff>28575</xdr:colOff>
                    <xdr:row>40</xdr:row>
                    <xdr:rowOff>180975</xdr:rowOff>
                  </from>
                  <to>
                    <xdr:col>4</xdr:col>
                    <xdr:colOff>28575</xdr:colOff>
                    <xdr:row>41</xdr:row>
                    <xdr:rowOff>190500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3</xdr:col>
                    <xdr:colOff>28575</xdr:colOff>
                    <xdr:row>38</xdr:row>
                    <xdr:rowOff>171450</xdr:rowOff>
                  </from>
                  <to>
                    <xdr:col>4</xdr:col>
                    <xdr:colOff>38100</xdr:colOff>
                    <xdr:row>40</xdr:row>
                    <xdr:rowOff>19050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3</xdr:col>
                    <xdr:colOff>19050</xdr:colOff>
                    <xdr:row>41</xdr:row>
                    <xdr:rowOff>171450</xdr:rowOff>
                  </from>
                  <to>
                    <xdr:col>4</xdr:col>
                    <xdr:colOff>38100</xdr:colOff>
                    <xdr:row>43</xdr:row>
                    <xdr:rowOff>19050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3</xdr:col>
                    <xdr:colOff>28575</xdr:colOff>
                    <xdr:row>44</xdr:row>
                    <xdr:rowOff>190500</xdr:rowOff>
                  </from>
                  <to>
                    <xdr:col>4</xdr:col>
                    <xdr:colOff>28575</xdr:colOff>
                    <xdr:row>46</xdr:row>
                    <xdr:rowOff>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5</xdr:col>
                    <xdr:colOff>28575</xdr:colOff>
                    <xdr:row>40</xdr:row>
                    <xdr:rowOff>180975</xdr:rowOff>
                  </from>
                  <to>
                    <xdr:col>6</xdr:col>
                    <xdr:colOff>28575</xdr:colOff>
                    <xdr:row>41</xdr:row>
                    <xdr:rowOff>190500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5</xdr:col>
                    <xdr:colOff>28575</xdr:colOff>
                    <xdr:row>38</xdr:row>
                    <xdr:rowOff>180975</xdr:rowOff>
                  </from>
                  <to>
                    <xdr:col>6</xdr:col>
                    <xdr:colOff>47625</xdr:colOff>
                    <xdr:row>40</xdr:row>
                    <xdr:rowOff>28575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5</xdr:col>
                    <xdr:colOff>28575</xdr:colOff>
                    <xdr:row>41</xdr:row>
                    <xdr:rowOff>171450</xdr:rowOff>
                  </from>
                  <to>
                    <xdr:col>6</xdr:col>
                    <xdr:colOff>47625</xdr:colOff>
                    <xdr:row>43</xdr:row>
                    <xdr:rowOff>19050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5</xdr:col>
                    <xdr:colOff>28575</xdr:colOff>
                    <xdr:row>44</xdr:row>
                    <xdr:rowOff>190500</xdr:rowOff>
                  </from>
                  <to>
                    <xdr:col>6</xdr:col>
                    <xdr:colOff>28575</xdr:colOff>
                    <xdr:row>46</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7</xdr:col>
                    <xdr:colOff>28575</xdr:colOff>
                    <xdr:row>40</xdr:row>
                    <xdr:rowOff>180975</xdr:rowOff>
                  </from>
                  <to>
                    <xdr:col>8</xdr:col>
                    <xdr:colOff>28575</xdr:colOff>
                    <xdr:row>41</xdr:row>
                    <xdr:rowOff>190500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7</xdr:col>
                    <xdr:colOff>28575</xdr:colOff>
                    <xdr:row>38</xdr:row>
                    <xdr:rowOff>180975</xdr:rowOff>
                  </from>
                  <to>
                    <xdr:col>8</xdr:col>
                    <xdr:colOff>47625</xdr:colOff>
                    <xdr:row>40</xdr:row>
                    <xdr:rowOff>28575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7</xdr:col>
                    <xdr:colOff>28575</xdr:colOff>
                    <xdr:row>41</xdr:row>
                    <xdr:rowOff>171450</xdr:rowOff>
                  </from>
                  <to>
                    <xdr:col>8</xdr:col>
                    <xdr:colOff>47625</xdr:colOff>
                    <xdr:row>43</xdr:row>
                    <xdr:rowOff>19050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7</xdr:col>
                    <xdr:colOff>28575</xdr:colOff>
                    <xdr:row>44</xdr:row>
                    <xdr:rowOff>190500</xdr:rowOff>
                  </from>
                  <to>
                    <xdr:col>8</xdr:col>
                    <xdr:colOff>28575</xdr:colOff>
                    <xdr:row>46</xdr:row>
                    <xdr:rowOff>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9</xdr:col>
                    <xdr:colOff>28575</xdr:colOff>
                    <xdr:row>40</xdr:row>
                    <xdr:rowOff>180975</xdr:rowOff>
                  </from>
                  <to>
                    <xdr:col>10</xdr:col>
                    <xdr:colOff>28575</xdr:colOff>
                    <xdr:row>41</xdr:row>
                    <xdr:rowOff>190500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9</xdr:col>
                    <xdr:colOff>28575</xdr:colOff>
                    <xdr:row>38</xdr:row>
                    <xdr:rowOff>180975</xdr:rowOff>
                  </from>
                  <to>
                    <xdr:col>10</xdr:col>
                    <xdr:colOff>47625</xdr:colOff>
                    <xdr:row>40</xdr:row>
                    <xdr:rowOff>28575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9</xdr:col>
                    <xdr:colOff>28575</xdr:colOff>
                    <xdr:row>41</xdr:row>
                    <xdr:rowOff>171450</xdr:rowOff>
                  </from>
                  <to>
                    <xdr:col>10</xdr:col>
                    <xdr:colOff>47625</xdr:colOff>
                    <xdr:row>43</xdr:row>
                    <xdr:rowOff>19050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9</xdr:col>
                    <xdr:colOff>28575</xdr:colOff>
                    <xdr:row>44</xdr:row>
                    <xdr:rowOff>190500</xdr:rowOff>
                  </from>
                  <to>
                    <xdr:col>10</xdr:col>
                    <xdr:colOff>28575</xdr:colOff>
                    <xdr:row>46</xdr:row>
                    <xdr:rowOff>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1</xdr:col>
                    <xdr:colOff>28575</xdr:colOff>
                    <xdr:row>47</xdr:row>
                    <xdr:rowOff>171450</xdr:rowOff>
                  </from>
                  <to>
                    <xdr:col>2</xdr:col>
                    <xdr:colOff>47625</xdr:colOff>
                    <xdr:row>49</xdr:row>
                    <xdr:rowOff>19050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1</xdr:col>
                    <xdr:colOff>28575</xdr:colOff>
                    <xdr:row>54</xdr:row>
                    <xdr:rowOff>171450</xdr:rowOff>
                  </from>
                  <to>
                    <xdr:col>2</xdr:col>
                    <xdr:colOff>47625</xdr:colOff>
                    <xdr:row>56</xdr:row>
                    <xdr:rowOff>19050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1</xdr:col>
                    <xdr:colOff>28575</xdr:colOff>
                    <xdr:row>57</xdr:row>
                    <xdr:rowOff>180975</xdr:rowOff>
                  </from>
                  <to>
                    <xdr:col>2</xdr:col>
                    <xdr:colOff>28575</xdr:colOff>
                    <xdr:row>58</xdr:row>
                    <xdr:rowOff>190500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1</xdr:col>
                    <xdr:colOff>28575</xdr:colOff>
                    <xdr:row>58</xdr:row>
                    <xdr:rowOff>180975</xdr:rowOff>
                  </from>
                  <to>
                    <xdr:col>2</xdr:col>
                    <xdr:colOff>47625</xdr:colOff>
                    <xdr:row>60</xdr:row>
                    <xdr:rowOff>28575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3</xdr:col>
                    <xdr:colOff>28575</xdr:colOff>
                    <xdr:row>47</xdr:row>
                    <xdr:rowOff>171450</xdr:rowOff>
                  </from>
                  <to>
                    <xdr:col>4</xdr:col>
                    <xdr:colOff>38100</xdr:colOff>
                    <xdr:row>49</xdr:row>
                    <xdr:rowOff>19050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3</xdr:col>
                    <xdr:colOff>28575</xdr:colOff>
                    <xdr:row>54</xdr:row>
                    <xdr:rowOff>161925</xdr:rowOff>
                  </from>
                  <to>
                    <xdr:col>4</xdr:col>
                    <xdr:colOff>38100</xdr:colOff>
                    <xdr:row>56</xdr:row>
                    <xdr:rowOff>9525</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3</xdr:col>
                    <xdr:colOff>28575</xdr:colOff>
                    <xdr:row>58</xdr:row>
                    <xdr:rowOff>180975</xdr:rowOff>
                  </from>
                  <to>
                    <xdr:col>4</xdr:col>
                    <xdr:colOff>38100</xdr:colOff>
                    <xdr:row>60</xdr:row>
                    <xdr:rowOff>28575</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5</xdr:col>
                    <xdr:colOff>28575</xdr:colOff>
                    <xdr:row>47</xdr:row>
                    <xdr:rowOff>171450</xdr:rowOff>
                  </from>
                  <to>
                    <xdr:col>6</xdr:col>
                    <xdr:colOff>47625</xdr:colOff>
                    <xdr:row>49</xdr:row>
                    <xdr:rowOff>19050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5</xdr:col>
                    <xdr:colOff>28575</xdr:colOff>
                    <xdr:row>54</xdr:row>
                    <xdr:rowOff>171450</xdr:rowOff>
                  </from>
                  <to>
                    <xdr:col>6</xdr:col>
                    <xdr:colOff>47625</xdr:colOff>
                    <xdr:row>56</xdr:row>
                    <xdr:rowOff>19050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5</xdr:col>
                    <xdr:colOff>28575</xdr:colOff>
                    <xdr:row>58</xdr:row>
                    <xdr:rowOff>180975</xdr:rowOff>
                  </from>
                  <to>
                    <xdr:col>6</xdr:col>
                    <xdr:colOff>47625</xdr:colOff>
                    <xdr:row>60</xdr:row>
                    <xdr:rowOff>28575</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7</xdr:col>
                    <xdr:colOff>28575</xdr:colOff>
                    <xdr:row>54</xdr:row>
                    <xdr:rowOff>171450</xdr:rowOff>
                  </from>
                  <to>
                    <xdr:col>8</xdr:col>
                    <xdr:colOff>47625</xdr:colOff>
                    <xdr:row>56</xdr:row>
                    <xdr:rowOff>19050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7</xdr:col>
                    <xdr:colOff>28575</xdr:colOff>
                    <xdr:row>58</xdr:row>
                    <xdr:rowOff>180975</xdr:rowOff>
                  </from>
                  <to>
                    <xdr:col>8</xdr:col>
                    <xdr:colOff>47625</xdr:colOff>
                    <xdr:row>60</xdr:row>
                    <xdr:rowOff>28575</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9</xdr:col>
                    <xdr:colOff>28575</xdr:colOff>
                    <xdr:row>54</xdr:row>
                    <xdr:rowOff>171450</xdr:rowOff>
                  </from>
                  <to>
                    <xdr:col>10</xdr:col>
                    <xdr:colOff>47625</xdr:colOff>
                    <xdr:row>56</xdr:row>
                    <xdr:rowOff>19050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9</xdr:col>
                    <xdr:colOff>28575</xdr:colOff>
                    <xdr:row>58</xdr:row>
                    <xdr:rowOff>180975</xdr:rowOff>
                  </from>
                  <to>
                    <xdr:col>10</xdr:col>
                    <xdr:colOff>47625</xdr:colOff>
                    <xdr:row>60</xdr:row>
                    <xdr:rowOff>28575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1</xdr:col>
                    <xdr:colOff>28575</xdr:colOff>
                    <xdr:row>61</xdr:row>
                    <xdr:rowOff>190500</xdr:rowOff>
                  </from>
                  <to>
                    <xdr:col>2</xdr:col>
                    <xdr:colOff>28575</xdr:colOff>
                    <xdr:row>63</xdr:row>
                    <xdr:rowOff>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1</xdr:col>
                    <xdr:colOff>28575</xdr:colOff>
                    <xdr:row>59</xdr:row>
                    <xdr:rowOff>190500</xdr:rowOff>
                  </from>
                  <to>
                    <xdr:col>2</xdr:col>
                    <xdr:colOff>47625</xdr:colOff>
                    <xdr:row>61</xdr:row>
                    <xdr:rowOff>38100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1</xdr:col>
                    <xdr:colOff>28575</xdr:colOff>
                    <xdr:row>60</xdr:row>
                    <xdr:rowOff>171450</xdr:rowOff>
                  </from>
                  <to>
                    <xdr:col>2</xdr:col>
                    <xdr:colOff>47625</xdr:colOff>
                    <xdr:row>62</xdr:row>
                    <xdr:rowOff>19050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1</xdr:col>
                    <xdr:colOff>28575</xdr:colOff>
                    <xdr:row>62</xdr:row>
                    <xdr:rowOff>171450</xdr:rowOff>
                  </from>
                  <to>
                    <xdr:col>2</xdr:col>
                    <xdr:colOff>47625</xdr:colOff>
                    <xdr:row>64</xdr:row>
                    <xdr:rowOff>19050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1</xdr:col>
                    <xdr:colOff>28575</xdr:colOff>
                    <xdr:row>65</xdr:row>
                    <xdr:rowOff>180975</xdr:rowOff>
                  </from>
                  <to>
                    <xdr:col>2</xdr:col>
                    <xdr:colOff>28575</xdr:colOff>
                    <xdr:row>66</xdr:row>
                    <xdr:rowOff>190500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1</xdr:col>
                    <xdr:colOff>28575</xdr:colOff>
                    <xdr:row>63</xdr:row>
                    <xdr:rowOff>180975</xdr:rowOff>
                  </from>
                  <to>
                    <xdr:col>2</xdr:col>
                    <xdr:colOff>47625</xdr:colOff>
                    <xdr:row>65</xdr:row>
                    <xdr:rowOff>28575</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1</xdr:col>
                    <xdr:colOff>28575</xdr:colOff>
                    <xdr:row>64</xdr:row>
                    <xdr:rowOff>171450</xdr:rowOff>
                  </from>
                  <to>
                    <xdr:col>2</xdr:col>
                    <xdr:colOff>47625</xdr:colOff>
                    <xdr:row>66</xdr:row>
                    <xdr:rowOff>19050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1</xdr:col>
                    <xdr:colOff>28575</xdr:colOff>
                    <xdr:row>66</xdr:row>
                    <xdr:rowOff>171450</xdr:rowOff>
                  </from>
                  <to>
                    <xdr:col>2</xdr:col>
                    <xdr:colOff>47625</xdr:colOff>
                    <xdr:row>68</xdr:row>
                    <xdr:rowOff>19050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3</xdr:col>
                    <xdr:colOff>28575</xdr:colOff>
                    <xdr:row>61</xdr:row>
                    <xdr:rowOff>190500</xdr:rowOff>
                  </from>
                  <to>
                    <xdr:col>4</xdr:col>
                    <xdr:colOff>28575</xdr:colOff>
                    <xdr:row>63</xdr:row>
                    <xdr:rowOff>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3</xdr:col>
                    <xdr:colOff>28575</xdr:colOff>
                    <xdr:row>64</xdr:row>
                    <xdr:rowOff>171450</xdr:rowOff>
                  </from>
                  <to>
                    <xdr:col>4</xdr:col>
                    <xdr:colOff>38100</xdr:colOff>
                    <xdr:row>66</xdr:row>
                    <xdr:rowOff>19050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3</xdr:col>
                    <xdr:colOff>28575</xdr:colOff>
                    <xdr:row>66</xdr:row>
                    <xdr:rowOff>180975</xdr:rowOff>
                  </from>
                  <to>
                    <xdr:col>4</xdr:col>
                    <xdr:colOff>38100</xdr:colOff>
                    <xdr:row>68</xdr:row>
                    <xdr:rowOff>28575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5</xdr:col>
                    <xdr:colOff>28575</xdr:colOff>
                    <xdr:row>61</xdr:row>
                    <xdr:rowOff>190500</xdr:rowOff>
                  </from>
                  <to>
                    <xdr:col>6</xdr:col>
                    <xdr:colOff>28575</xdr:colOff>
                    <xdr:row>63</xdr:row>
                    <xdr:rowOff>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5</xdr:col>
                    <xdr:colOff>28575</xdr:colOff>
                    <xdr:row>64</xdr:row>
                    <xdr:rowOff>171450</xdr:rowOff>
                  </from>
                  <to>
                    <xdr:col>6</xdr:col>
                    <xdr:colOff>47625</xdr:colOff>
                    <xdr:row>66</xdr:row>
                    <xdr:rowOff>19050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7</xdr:col>
                    <xdr:colOff>28575</xdr:colOff>
                    <xdr:row>61</xdr:row>
                    <xdr:rowOff>190500</xdr:rowOff>
                  </from>
                  <to>
                    <xdr:col>8</xdr:col>
                    <xdr:colOff>28575</xdr:colOff>
                    <xdr:row>63</xdr:row>
                    <xdr:rowOff>0</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7</xdr:col>
                    <xdr:colOff>28575</xdr:colOff>
                    <xdr:row>64</xdr:row>
                    <xdr:rowOff>171450</xdr:rowOff>
                  </from>
                  <to>
                    <xdr:col>8</xdr:col>
                    <xdr:colOff>47625</xdr:colOff>
                    <xdr:row>66</xdr:row>
                    <xdr:rowOff>19050</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9</xdr:col>
                    <xdr:colOff>28575</xdr:colOff>
                    <xdr:row>61</xdr:row>
                    <xdr:rowOff>190500</xdr:rowOff>
                  </from>
                  <to>
                    <xdr:col>10</xdr:col>
                    <xdr:colOff>28575</xdr:colOff>
                    <xdr:row>63</xdr:row>
                    <xdr:rowOff>0</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9</xdr:col>
                    <xdr:colOff>28575</xdr:colOff>
                    <xdr:row>64</xdr:row>
                    <xdr:rowOff>171450</xdr:rowOff>
                  </from>
                  <to>
                    <xdr:col>10</xdr:col>
                    <xdr:colOff>47625</xdr:colOff>
                    <xdr:row>66</xdr:row>
                    <xdr:rowOff>19050</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1</xdr:col>
                    <xdr:colOff>28575</xdr:colOff>
                    <xdr:row>69</xdr:row>
                    <xdr:rowOff>180975</xdr:rowOff>
                  </from>
                  <to>
                    <xdr:col>2</xdr:col>
                    <xdr:colOff>28575</xdr:colOff>
                    <xdr:row>70</xdr:row>
                    <xdr:rowOff>190500</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1</xdr:col>
                    <xdr:colOff>28575</xdr:colOff>
                    <xdr:row>67</xdr:row>
                    <xdr:rowOff>190500</xdr:rowOff>
                  </from>
                  <to>
                    <xdr:col>2</xdr:col>
                    <xdr:colOff>47625</xdr:colOff>
                    <xdr:row>69</xdr:row>
                    <xdr:rowOff>38100</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1</xdr:col>
                    <xdr:colOff>28575</xdr:colOff>
                    <xdr:row>68</xdr:row>
                    <xdr:rowOff>180975</xdr:rowOff>
                  </from>
                  <to>
                    <xdr:col>2</xdr:col>
                    <xdr:colOff>47625</xdr:colOff>
                    <xdr:row>70</xdr:row>
                    <xdr:rowOff>28575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1</xdr:col>
                    <xdr:colOff>28575</xdr:colOff>
                    <xdr:row>70</xdr:row>
                    <xdr:rowOff>180975</xdr:rowOff>
                  </from>
                  <to>
                    <xdr:col>2</xdr:col>
                    <xdr:colOff>47625</xdr:colOff>
                    <xdr:row>72</xdr:row>
                    <xdr:rowOff>28575</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1</xdr:col>
                    <xdr:colOff>28575</xdr:colOff>
                    <xdr:row>73</xdr:row>
                    <xdr:rowOff>190500</xdr:rowOff>
                  </from>
                  <to>
                    <xdr:col>2</xdr:col>
                    <xdr:colOff>28575</xdr:colOff>
                    <xdr:row>75</xdr:row>
                    <xdr:rowOff>0</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1</xdr:col>
                    <xdr:colOff>28575</xdr:colOff>
                    <xdr:row>71</xdr:row>
                    <xdr:rowOff>171450</xdr:rowOff>
                  </from>
                  <to>
                    <xdr:col>2</xdr:col>
                    <xdr:colOff>47625</xdr:colOff>
                    <xdr:row>73</xdr:row>
                    <xdr:rowOff>19050</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1</xdr:col>
                    <xdr:colOff>28575</xdr:colOff>
                    <xdr:row>72</xdr:row>
                    <xdr:rowOff>171450</xdr:rowOff>
                  </from>
                  <to>
                    <xdr:col>2</xdr:col>
                    <xdr:colOff>47625</xdr:colOff>
                    <xdr:row>74</xdr:row>
                    <xdr:rowOff>19050</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1</xdr:col>
                    <xdr:colOff>28575</xdr:colOff>
                    <xdr:row>74</xdr:row>
                    <xdr:rowOff>171450</xdr:rowOff>
                  </from>
                  <to>
                    <xdr:col>2</xdr:col>
                    <xdr:colOff>47625</xdr:colOff>
                    <xdr:row>76</xdr:row>
                    <xdr:rowOff>19050</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3</xdr:col>
                    <xdr:colOff>28575</xdr:colOff>
                    <xdr:row>68</xdr:row>
                    <xdr:rowOff>180975</xdr:rowOff>
                  </from>
                  <to>
                    <xdr:col>4</xdr:col>
                    <xdr:colOff>38100</xdr:colOff>
                    <xdr:row>70</xdr:row>
                    <xdr:rowOff>28575</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3</xdr:col>
                    <xdr:colOff>28575</xdr:colOff>
                    <xdr:row>70</xdr:row>
                    <xdr:rowOff>180975</xdr:rowOff>
                  </from>
                  <to>
                    <xdr:col>4</xdr:col>
                    <xdr:colOff>38100</xdr:colOff>
                    <xdr:row>72</xdr:row>
                    <xdr:rowOff>28575</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3</xdr:col>
                    <xdr:colOff>28575</xdr:colOff>
                    <xdr:row>73</xdr:row>
                    <xdr:rowOff>190500</xdr:rowOff>
                  </from>
                  <to>
                    <xdr:col>4</xdr:col>
                    <xdr:colOff>28575</xdr:colOff>
                    <xdr:row>75</xdr:row>
                    <xdr:rowOff>0</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3</xdr:col>
                    <xdr:colOff>28575</xdr:colOff>
                    <xdr:row>72</xdr:row>
                    <xdr:rowOff>171450</xdr:rowOff>
                  </from>
                  <to>
                    <xdr:col>4</xdr:col>
                    <xdr:colOff>38100</xdr:colOff>
                    <xdr:row>74</xdr:row>
                    <xdr:rowOff>19050</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5</xdr:col>
                    <xdr:colOff>28575</xdr:colOff>
                    <xdr:row>68</xdr:row>
                    <xdr:rowOff>180975</xdr:rowOff>
                  </from>
                  <to>
                    <xdr:col>6</xdr:col>
                    <xdr:colOff>47625</xdr:colOff>
                    <xdr:row>70</xdr:row>
                    <xdr:rowOff>28575</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5</xdr:col>
                    <xdr:colOff>28575</xdr:colOff>
                    <xdr:row>70</xdr:row>
                    <xdr:rowOff>180975</xdr:rowOff>
                  </from>
                  <to>
                    <xdr:col>6</xdr:col>
                    <xdr:colOff>47625</xdr:colOff>
                    <xdr:row>72</xdr:row>
                    <xdr:rowOff>28575</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5</xdr:col>
                    <xdr:colOff>28575</xdr:colOff>
                    <xdr:row>73</xdr:row>
                    <xdr:rowOff>190500</xdr:rowOff>
                  </from>
                  <to>
                    <xdr:col>6</xdr:col>
                    <xdr:colOff>28575</xdr:colOff>
                    <xdr:row>75</xdr:row>
                    <xdr:rowOff>0</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5</xdr:col>
                    <xdr:colOff>28575</xdr:colOff>
                    <xdr:row>72</xdr:row>
                    <xdr:rowOff>171450</xdr:rowOff>
                  </from>
                  <to>
                    <xdr:col>6</xdr:col>
                    <xdr:colOff>47625</xdr:colOff>
                    <xdr:row>74</xdr:row>
                    <xdr:rowOff>19050</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7</xdr:col>
                    <xdr:colOff>28575</xdr:colOff>
                    <xdr:row>68</xdr:row>
                    <xdr:rowOff>180975</xdr:rowOff>
                  </from>
                  <to>
                    <xdr:col>8</xdr:col>
                    <xdr:colOff>47625</xdr:colOff>
                    <xdr:row>70</xdr:row>
                    <xdr:rowOff>28575</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7</xdr:col>
                    <xdr:colOff>28575</xdr:colOff>
                    <xdr:row>70</xdr:row>
                    <xdr:rowOff>180975</xdr:rowOff>
                  </from>
                  <to>
                    <xdr:col>8</xdr:col>
                    <xdr:colOff>47625</xdr:colOff>
                    <xdr:row>72</xdr:row>
                    <xdr:rowOff>28575</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7</xdr:col>
                    <xdr:colOff>28575</xdr:colOff>
                    <xdr:row>73</xdr:row>
                    <xdr:rowOff>190500</xdr:rowOff>
                  </from>
                  <to>
                    <xdr:col>8</xdr:col>
                    <xdr:colOff>28575</xdr:colOff>
                    <xdr:row>75</xdr:row>
                    <xdr:rowOff>0</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7</xdr:col>
                    <xdr:colOff>28575</xdr:colOff>
                    <xdr:row>72</xdr:row>
                    <xdr:rowOff>171450</xdr:rowOff>
                  </from>
                  <to>
                    <xdr:col>8</xdr:col>
                    <xdr:colOff>47625</xdr:colOff>
                    <xdr:row>74</xdr:row>
                    <xdr:rowOff>19050</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9</xdr:col>
                    <xdr:colOff>28575</xdr:colOff>
                    <xdr:row>73</xdr:row>
                    <xdr:rowOff>190500</xdr:rowOff>
                  </from>
                  <to>
                    <xdr:col>10</xdr:col>
                    <xdr:colOff>28575</xdr:colOff>
                    <xdr:row>75</xdr:row>
                    <xdr:rowOff>0</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9</xdr:col>
                    <xdr:colOff>28575</xdr:colOff>
                    <xdr:row>72</xdr:row>
                    <xdr:rowOff>171450</xdr:rowOff>
                  </from>
                  <to>
                    <xdr:col>10</xdr:col>
                    <xdr:colOff>47625</xdr:colOff>
                    <xdr:row>74</xdr:row>
                    <xdr:rowOff>19050</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1</xdr:col>
                    <xdr:colOff>28575</xdr:colOff>
                    <xdr:row>77</xdr:row>
                    <xdr:rowOff>180975</xdr:rowOff>
                  </from>
                  <to>
                    <xdr:col>2</xdr:col>
                    <xdr:colOff>28575</xdr:colOff>
                    <xdr:row>78</xdr:row>
                    <xdr:rowOff>190500</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1</xdr:col>
                    <xdr:colOff>28575</xdr:colOff>
                    <xdr:row>75</xdr:row>
                    <xdr:rowOff>171450</xdr:rowOff>
                  </from>
                  <to>
                    <xdr:col>2</xdr:col>
                    <xdr:colOff>47625</xdr:colOff>
                    <xdr:row>77</xdr:row>
                    <xdr:rowOff>19050</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1</xdr:col>
                    <xdr:colOff>28575</xdr:colOff>
                    <xdr:row>76</xdr:row>
                    <xdr:rowOff>171450</xdr:rowOff>
                  </from>
                  <to>
                    <xdr:col>2</xdr:col>
                    <xdr:colOff>47625</xdr:colOff>
                    <xdr:row>78</xdr:row>
                    <xdr:rowOff>19050</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1</xdr:col>
                    <xdr:colOff>28575</xdr:colOff>
                    <xdr:row>78</xdr:row>
                    <xdr:rowOff>180975</xdr:rowOff>
                  </from>
                  <to>
                    <xdr:col>2</xdr:col>
                    <xdr:colOff>47625</xdr:colOff>
                    <xdr:row>80</xdr:row>
                    <xdr:rowOff>28575</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1</xdr:col>
                    <xdr:colOff>28575</xdr:colOff>
                    <xdr:row>81</xdr:row>
                    <xdr:rowOff>190500</xdr:rowOff>
                  </from>
                  <to>
                    <xdr:col>2</xdr:col>
                    <xdr:colOff>28575</xdr:colOff>
                    <xdr:row>83</xdr:row>
                    <xdr:rowOff>0</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1</xdr:col>
                    <xdr:colOff>28575</xdr:colOff>
                    <xdr:row>79</xdr:row>
                    <xdr:rowOff>171450</xdr:rowOff>
                  </from>
                  <to>
                    <xdr:col>2</xdr:col>
                    <xdr:colOff>47625</xdr:colOff>
                    <xdr:row>81</xdr:row>
                    <xdr:rowOff>19050</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1</xdr:col>
                    <xdr:colOff>28575</xdr:colOff>
                    <xdr:row>80</xdr:row>
                    <xdr:rowOff>171450</xdr:rowOff>
                  </from>
                  <to>
                    <xdr:col>2</xdr:col>
                    <xdr:colOff>47625</xdr:colOff>
                    <xdr:row>82</xdr:row>
                    <xdr:rowOff>19050</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1</xdr:col>
                    <xdr:colOff>28575</xdr:colOff>
                    <xdr:row>82</xdr:row>
                    <xdr:rowOff>171450</xdr:rowOff>
                  </from>
                  <to>
                    <xdr:col>2</xdr:col>
                    <xdr:colOff>47625</xdr:colOff>
                    <xdr:row>84</xdr:row>
                    <xdr:rowOff>19050</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3</xdr:col>
                    <xdr:colOff>28575</xdr:colOff>
                    <xdr:row>76</xdr:row>
                    <xdr:rowOff>171450</xdr:rowOff>
                  </from>
                  <to>
                    <xdr:col>4</xdr:col>
                    <xdr:colOff>38100</xdr:colOff>
                    <xdr:row>78</xdr:row>
                    <xdr:rowOff>19050</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3</xdr:col>
                    <xdr:colOff>28575</xdr:colOff>
                    <xdr:row>78</xdr:row>
                    <xdr:rowOff>180975</xdr:rowOff>
                  </from>
                  <to>
                    <xdr:col>4</xdr:col>
                    <xdr:colOff>38100</xdr:colOff>
                    <xdr:row>80</xdr:row>
                    <xdr:rowOff>28575</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3</xdr:col>
                    <xdr:colOff>28575</xdr:colOff>
                    <xdr:row>81</xdr:row>
                    <xdr:rowOff>190500</xdr:rowOff>
                  </from>
                  <to>
                    <xdr:col>4</xdr:col>
                    <xdr:colOff>28575</xdr:colOff>
                    <xdr:row>83</xdr:row>
                    <xdr:rowOff>0</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3</xdr:col>
                    <xdr:colOff>28575</xdr:colOff>
                    <xdr:row>79</xdr:row>
                    <xdr:rowOff>171450</xdr:rowOff>
                  </from>
                  <to>
                    <xdr:col>4</xdr:col>
                    <xdr:colOff>38100</xdr:colOff>
                    <xdr:row>81</xdr:row>
                    <xdr:rowOff>19050</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3</xdr:col>
                    <xdr:colOff>19050</xdr:colOff>
                    <xdr:row>80</xdr:row>
                    <xdr:rowOff>171450</xdr:rowOff>
                  </from>
                  <to>
                    <xdr:col>4</xdr:col>
                    <xdr:colOff>38100</xdr:colOff>
                    <xdr:row>82</xdr:row>
                    <xdr:rowOff>19050</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5</xdr:col>
                    <xdr:colOff>28575</xdr:colOff>
                    <xdr:row>76</xdr:row>
                    <xdr:rowOff>171450</xdr:rowOff>
                  </from>
                  <to>
                    <xdr:col>6</xdr:col>
                    <xdr:colOff>47625</xdr:colOff>
                    <xdr:row>78</xdr:row>
                    <xdr:rowOff>19050</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5</xdr:col>
                    <xdr:colOff>19050</xdr:colOff>
                    <xdr:row>78</xdr:row>
                    <xdr:rowOff>180975</xdr:rowOff>
                  </from>
                  <to>
                    <xdr:col>6</xdr:col>
                    <xdr:colOff>38100</xdr:colOff>
                    <xdr:row>80</xdr:row>
                    <xdr:rowOff>28575</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7</xdr:col>
                    <xdr:colOff>28575</xdr:colOff>
                    <xdr:row>81</xdr:row>
                    <xdr:rowOff>190500</xdr:rowOff>
                  </from>
                  <to>
                    <xdr:col>8</xdr:col>
                    <xdr:colOff>28575</xdr:colOff>
                    <xdr:row>83</xdr:row>
                    <xdr:rowOff>0</xdr:rowOff>
                  </to>
                </anchor>
              </controlPr>
            </control>
          </mc:Choice>
        </mc:AlternateContent>
        <mc:AlternateContent xmlns:mc="http://schemas.openxmlformats.org/markup-compatibility/2006">
          <mc:Choice Requires="x14">
            <control shapeId="9389" r:id="rId176" name="Check Box 173">
              <controlPr defaultSize="0" autoFill="0" autoLine="0" autoPict="0">
                <anchor moveWithCells="1">
                  <from>
                    <xdr:col>5</xdr:col>
                    <xdr:colOff>19050</xdr:colOff>
                    <xdr:row>79</xdr:row>
                    <xdr:rowOff>171450</xdr:rowOff>
                  </from>
                  <to>
                    <xdr:col>6</xdr:col>
                    <xdr:colOff>38100</xdr:colOff>
                    <xdr:row>81</xdr:row>
                    <xdr:rowOff>19050</xdr:rowOff>
                  </to>
                </anchor>
              </controlPr>
            </control>
          </mc:Choice>
        </mc:AlternateContent>
        <mc:AlternateContent xmlns:mc="http://schemas.openxmlformats.org/markup-compatibility/2006">
          <mc:Choice Requires="x14">
            <control shapeId="9390" r:id="rId177" name="Check Box 174">
              <controlPr defaultSize="0" autoFill="0" autoLine="0" autoPict="0">
                <anchor moveWithCells="1">
                  <from>
                    <xdr:col>5</xdr:col>
                    <xdr:colOff>19050</xdr:colOff>
                    <xdr:row>80</xdr:row>
                    <xdr:rowOff>171450</xdr:rowOff>
                  </from>
                  <to>
                    <xdr:col>6</xdr:col>
                    <xdr:colOff>38100</xdr:colOff>
                    <xdr:row>82</xdr:row>
                    <xdr:rowOff>19050</xdr:rowOff>
                  </to>
                </anchor>
              </controlPr>
            </control>
          </mc:Choice>
        </mc:AlternateContent>
        <mc:AlternateContent xmlns:mc="http://schemas.openxmlformats.org/markup-compatibility/2006">
          <mc:Choice Requires="x14">
            <control shapeId="9391" r:id="rId178" name="Check Box 175">
              <controlPr defaultSize="0" autoFill="0" autoLine="0" autoPict="0">
                <anchor moveWithCells="1">
                  <from>
                    <xdr:col>7</xdr:col>
                    <xdr:colOff>28575</xdr:colOff>
                    <xdr:row>76</xdr:row>
                    <xdr:rowOff>171450</xdr:rowOff>
                  </from>
                  <to>
                    <xdr:col>8</xdr:col>
                    <xdr:colOff>47625</xdr:colOff>
                    <xdr:row>78</xdr:row>
                    <xdr:rowOff>19050</xdr:rowOff>
                  </to>
                </anchor>
              </controlPr>
            </control>
          </mc:Choice>
        </mc:AlternateContent>
        <mc:AlternateContent xmlns:mc="http://schemas.openxmlformats.org/markup-compatibility/2006">
          <mc:Choice Requires="x14">
            <control shapeId="9392" r:id="rId179" name="Check Box 176">
              <controlPr defaultSize="0" autoFill="0" autoLine="0" autoPict="0">
                <anchor moveWithCells="1">
                  <from>
                    <xdr:col>7</xdr:col>
                    <xdr:colOff>28575</xdr:colOff>
                    <xdr:row>78</xdr:row>
                    <xdr:rowOff>180975</xdr:rowOff>
                  </from>
                  <to>
                    <xdr:col>8</xdr:col>
                    <xdr:colOff>47625</xdr:colOff>
                    <xdr:row>80</xdr:row>
                    <xdr:rowOff>28575</xdr:rowOff>
                  </to>
                </anchor>
              </controlPr>
            </control>
          </mc:Choice>
        </mc:AlternateContent>
        <mc:AlternateContent xmlns:mc="http://schemas.openxmlformats.org/markup-compatibility/2006">
          <mc:Choice Requires="x14">
            <control shapeId="9393" r:id="rId180" name="Check Box 177">
              <controlPr defaultSize="0" autoFill="0" autoLine="0" autoPict="0">
                <anchor moveWithCells="1">
                  <from>
                    <xdr:col>7</xdr:col>
                    <xdr:colOff>28575</xdr:colOff>
                    <xdr:row>79</xdr:row>
                    <xdr:rowOff>171450</xdr:rowOff>
                  </from>
                  <to>
                    <xdr:col>8</xdr:col>
                    <xdr:colOff>47625</xdr:colOff>
                    <xdr:row>81</xdr:row>
                    <xdr:rowOff>19050</xdr:rowOff>
                  </to>
                </anchor>
              </controlPr>
            </control>
          </mc:Choice>
        </mc:AlternateContent>
        <mc:AlternateContent xmlns:mc="http://schemas.openxmlformats.org/markup-compatibility/2006">
          <mc:Choice Requires="x14">
            <control shapeId="9394" r:id="rId181" name="Check Box 178">
              <controlPr defaultSize="0" autoFill="0" autoLine="0" autoPict="0">
                <anchor moveWithCells="1">
                  <from>
                    <xdr:col>7</xdr:col>
                    <xdr:colOff>28575</xdr:colOff>
                    <xdr:row>80</xdr:row>
                    <xdr:rowOff>171450</xdr:rowOff>
                  </from>
                  <to>
                    <xdr:col>8</xdr:col>
                    <xdr:colOff>47625</xdr:colOff>
                    <xdr:row>82</xdr:row>
                    <xdr:rowOff>19050</xdr:rowOff>
                  </to>
                </anchor>
              </controlPr>
            </control>
          </mc:Choice>
        </mc:AlternateContent>
        <mc:AlternateContent xmlns:mc="http://schemas.openxmlformats.org/markup-compatibility/2006">
          <mc:Choice Requires="x14">
            <control shapeId="9395" r:id="rId182" name="Check Box 179">
              <controlPr defaultSize="0" autoFill="0" autoLine="0" autoPict="0">
                <anchor moveWithCells="1">
                  <from>
                    <xdr:col>9</xdr:col>
                    <xdr:colOff>28575</xdr:colOff>
                    <xdr:row>76</xdr:row>
                    <xdr:rowOff>171450</xdr:rowOff>
                  </from>
                  <to>
                    <xdr:col>10</xdr:col>
                    <xdr:colOff>47625</xdr:colOff>
                    <xdr:row>78</xdr:row>
                    <xdr:rowOff>19050</xdr:rowOff>
                  </to>
                </anchor>
              </controlPr>
            </control>
          </mc:Choice>
        </mc:AlternateContent>
        <mc:AlternateContent xmlns:mc="http://schemas.openxmlformats.org/markup-compatibility/2006">
          <mc:Choice Requires="x14">
            <control shapeId="9396" r:id="rId183" name="Check Box 180">
              <controlPr defaultSize="0" autoFill="0" autoLine="0" autoPict="0">
                <anchor moveWithCells="1">
                  <from>
                    <xdr:col>9</xdr:col>
                    <xdr:colOff>28575</xdr:colOff>
                    <xdr:row>78</xdr:row>
                    <xdr:rowOff>180975</xdr:rowOff>
                  </from>
                  <to>
                    <xdr:col>10</xdr:col>
                    <xdr:colOff>47625</xdr:colOff>
                    <xdr:row>80</xdr:row>
                    <xdr:rowOff>28575</xdr:rowOff>
                  </to>
                </anchor>
              </controlPr>
            </control>
          </mc:Choice>
        </mc:AlternateContent>
        <mc:AlternateContent xmlns:mc="http://schemas.openxmlformats.org/markup-compatibility/2006">
          <mc:Choice Requires="x14">
            <control shapeId="9397" r:id="rId184" name="Check Box 181">
              <controlPr defaultSize="0" autoFill="0" autoLine="0" autoPict="0">
                <anchor moveWithCells="1">
                  <from>
                    <xdr:col>9</xdr:col>
                    <xdr:colOff>28575</xdr:colOff>
                    <xdr:row>79</xdr:row>
                    <xdr:rowOff>171450</xdr:rowOff>
                  </from>
                  <to>
                    <xdr:col>10</xdr:col>
                    <xdr:colOff>47625</xdr:colOff>
                    <xdr:row>81</xdr:row>
                    <xdr:rowOff>19050</xdr:rowOff>
                  </to>
                </anchor>
              </controlPr>
            </control>
          </mc:Choice>
        </mc:AlternateContent>
        <mc:AlternateContent xmlns:mc="http://schemas.openxmlformats.org/markup-compatibility/2006">
          <mc:Choice Requires="x14">
            <control shapeId="9398" r:id="rId185" name="Check Box 182">
              <controlPr defaultSize="0" autoFill="0" autoLine="0" autoPict="0">
                <anchor moveWithCells="1">
                  <from>
                    <xdr:col>9</xdr:col>
                    <xdr:colOff>28575</xdr:colOff>
                    <xdr:row>80</xdr:row>
                    <xdr:rowOff>171450</xdr:rowOff>
                  </from>
                  <to>
                    <xdr:col>10</xdr:col>
                    <xdr:colOff>47625</xdr:colOff>
                    <xdr:row>82</xdr:row>
                    <xdr:rowOff>19050</xdr:rowOff>
                  </to>
                </anchor>
              </controlPr>
            </control>
          </mc:Choice>
        </mc:AlternateContent>
        <mc:AlternateContent xmlns:mc="http://schemas.openxmlformats.org/markup-compatibility/2006">
          <mc:Choice Requires="x14">
            <control shapeId="9399" r:id="rId186" name="Check Box 183">
              <controlPr defaultSize="0" autoFill="0" autoLine="0" autoPict="0">
                <anchor moveWithCells="1">
                  <from>
                    <xdr:col>1</xdr:col>
                    <xdr:colOff>28575</xdr:colOff>
                    <xdr:row>85</xdr:row>
                    <xdr:rowOff>180975</xdr:rowOff>
                  </from>
                  <to>
                    <xdr:col>2</xdr:col>
                    <xdr:colOff>28575</xdr:colOff>
                    <xdr:row>86</xdr:row>
                    <xdr:rowOff>190500</xdr:rowOff>
                  </to>
                </anchor>
              </controlPr>
            </control>
          </mc:Choice>
        </mc:AlternateContent>
        <mc:AlternateContent xmlns:mc="http://schemas.openxmlformats.org/markup-compatibility/2006">
          <mc:Choice Requires="x14">
            <control shapeId="9400" r:id="rId187" name="Check Box 184">
              <controlPr defaultSize="0" autoFill="0" autoLine="0" autoPict="0">
                <anchor moveWithCells="1">
                  <from>
                    <xdr:col>1</xdr:col>
                    <xdr:colOff>28575</xdr:colOff>
                    <xdr:row>83</xdr:row>
                    <xdr:rowOff>190500</xdr:rowOff>
                  </from>
                  <to>
                    <xdr:col>2</xdr:col>
                    <xdr:colOff>47625</xdr:colOff>
                    <xdr:row>85</xdr:row>
                    <xdr:rowOff>38100</xdr:rowOff>
                  </to>
                </anchor>
              </controlPr>
            </control>
          </mc:Choice>
        </mc:AlternateContent>
        <mc:AlternateContent xmlns:mc="http://schemas.openxmlformats.org/markup-compatibility/2006">
          <mc:Choice Requires="x14">
            <control shapeId="9401" r:id="rId188" name="Check Box 185">
              <controlPr defaultSize="0" autoFill="0" autoLine="0" autoPict="0">
                <anchor moveWithCells="1">
                  <from>
                    <xdr:col>1</xdr:col>
                    <xdr:colOff>28575</xdr:colOff>
                    <xdr:row>84</xdr:row>
                    <xdr:rowOff>180975</xdr:rowOff>
                  </from>
                  <to>
                    <xdr:col>2</xdr:col>
                    <xdr:colOff>47625</xdr:colOff>
                    <xdr:row>86</xdr:row>
                    <xdr:rowOff>28575</xdr:rowOff>
                  </to>
                </anchor>
              </controlPr>
            </control>
          </mc:Choice>
        </mc:AlternateContent>
        <mc:AlternateContent xmlns:mc="http://schemas.openxmlformats.org/markup-compatibility/2006">
          <mc:Choice Requires="x14">
            <control shapeId="9402" r:id="rId189" name="Check Box 186">
              <controlPr defaultSize="0" autoFill="0" autoLine="0" autoPict="0">
                <anchor moveWithCells="1">
                  <from>
                    <xdr:col>1</xdr:col>
                    <xdr:colOff>28575</xdr:colOff>
                    <xdr:row>86</xdr:row>
                    <xdr:rowOff>171450</xdr:rowOff>
                  </from>
                  <to>
                    <xdr:col>2</xdr:col>
                    <xdr:colOff>47625</xdr:colOff>
                    <xdr:row>88</xdr:row>
                    <xdr:rowOff>19050</xdr:rowOff>
                  </to>
                </anchor>
              </controlPr>
            </control>
          </mc:Choice>
        </mc:AlternateContent>
        <mc:AlternateContent xmlns:mc="http://schemas.openxmlformats.org/markup-compatibility/2006">
          <mc:Choice Requires="x14">
            <control shapeId="9403" r:id="rId190" name="Check Box 187">
              <controlPr defaultSize="0" autoFill="0" autoLine="0" autoPict="0">
                <anchor moveWithCells="1">
                  <from>
                    <xdr:col>1</xdr:col>
                    <xdr:colOff>28575</xdr:colOff>
                    <xdr:row>89</xdr:row>
                    <xdr:rowOff>190500</xdr:rowOff>
                  </from>
                  <to>
                    <xdr:col>2</xdr:col>
                    <xdr:colOff>28575</xdr:colOff>
                    <xdr:row>91</xdr:row>
                    <xdr:rowOff>0</xdr:rowOff>
                  </to>
                </anchor>
              </controlPr>
            </control>
          </mc:Choice>
        </mc:AlternateContent>
        <mc:AlternateContent xmlns:mc="http://schemas.openxmlformats.org/markup-compatibility/2006">
          <mc:Choice Requires="x14">
            <control shapeId="9404" r:id="rId191" name="Check Box 188">
              <controlPr defaultSize="0" autoFill="0" autoLine="0" autoPict="0">
                <anchor moveWithCells="1">
                  <from>
                    <xdr:col>1</xdr:col>
                    <xdr:colOff>28575</xdr:colOff>
                    <xdr:row>87</xdr:row>
                    <xdr:rowOff>161925</xdr:rowOff>
                  </from>
                  <to>
                    <xdr:col>2</xdr:col>
                    <xdr:colOff>47625</xdr:colOff>
                    <xdr:row>89</xdr:row>
                    <xdr:rowOff>19050</xdr:rowOff>
                  </to>
                </anchor>
              </controlPr>
            </control>
          </mc:Choice>
        </mc:AlternateContent>
        <mc:AlternateContent xmlns:mc="http://schemas.openxmlformats.org/markup-compatibility/2006">
          <mc:Choice Requires="x14">
            <control shapeId="9405" r:id="rId192" name="Check Box 189">
              <controlPr defaultSize="0" autoFill="0" autoLine="0" autoPict="0">
                <anchor moveWithCells="1">
                  <from>
                    <xdr:col>1</xdr:col>
                    <xdr:colOff>28575</xdr:colOff>
                    <xdr:row>88</xdr:row>
                    <xdr:rowOff>171450</xdr:rowOff>
                  </from>
                  <to>
                    <xdr:col>2</xdr:col>
                    <xdr:colOff>47625</xdr:colOff>
                    <xdr:row>90</xdr:row>
                    <xdr:rowOff>19050</xdr:rowOff>
                  </to>
                </anchor>
              </controlPr>
            </control>
          </mc:Choice>
        </mc:AlternateContent>
        <mc:AlternateContent xmlns:mc="http://schemas.openxmlformats.org/markup-compatibility/2006">
          <mc:Choice Requires="x14">
            <control shapeId="9406" r:id="rId193" name="Check Box 190">
              <controlPr defaultSize="0" autoFill="0" autoLine="0" autoPict="0">
                <anchor moveWithCells="1">
                  <from>
                    <xdr:col>1</xdr:col>
                    <xdr:colOff>28575</xdr:colOff>
                    <xdr:row>90</xdr:row>
                    <xdr:rowOff>171450</xdr:rowOff>
                  </from>
                  <to>
                    <xdr:col>2</xdr:col>
                    <xdr:colOff>47625</xdr:colOff>
                    <xdr:row>92</xdr:row>
                    <xdr:rowOff>19050</xdr:rowOff>
                  </to>
                </anchor>
              </controlPr>
            </control>
          </mc:Choice>
        </mc:AlternateContent>
        <mc:AlternateContent xmlns:mc="http://schemas.openxmlformats.org/markup-compatibility/2006">
          <mc:Choice Requires="x14">
            <control shapeId="9407" r:id="rId194" name="Check Box 191">
              <controlPr defaultSize="0" autoFill="0" autoLine="0" autoPict="0">
                <anchor moveWithCells="1">
                  <from>
                    <xdr:col>3</xdr:col>
                    <xdr:colOff>28575</xdr:colOff>
                    <xdr:row>83</xdr:row>
                    <xdr:rowOff>180975</xdr:rowOff>
                  </from>
                  <to>
                    <xdr:col>4</xdr:col>
                    <xdr:colOff>38100</xdr:colOff>
                    <xdr:row>85</xdr:row>
                    <xdr:rowOff>28575</xdr:rowOff>
                  </to>
                </anchor>
              </controlPr>
            </control>
          </mc:Choice>
        </mc:AlternateContent>
        <mc:AlternateContent xmlns:mc="http://schemas.openxmlformats.org/markup-compatibility/2006">
          <mc:Choice Requires="x14">
            <control shapeId="9408" r:id="rId195" name="Check Box 192">
              <controlPr defaultSize="0" autoFill="0" autoLine="0" autoPict="0">
                <anchor moveWithCells="1">
                  <from>
                    <xdr:col>3</xdr:col>
                    <xdr:colOff>28575</xdr:colOff>
                    <xdr:row>84</xdr:row>
                    <xdr:rowOff>180975</xdr:rowOff>
                  </from>
                  <to>
                    <xdr:col>4</xdr:col>
                    <xdr:colOff>38100</xdr:colOff>
                    <xdr:row>86</xdr:row>
                    <xdr:rowOff>28575</xdr:rowOff>
                  </to>
                </anchor>
              </controlPr>
            </control>
          </mc:Choice>
        </mc:AlternateContent>
        <mc:AlternateContent xmlns:mc="http://schemas.openxmlformats.org/markup-compatibility/2006">
          <mc:Choice Requires="x14">
            <control shapeId="9409" r:id="rId196" name="Check Box 193">
              <controlPr defaultSize="0" autoFill="0" autoLine="0" autoPict="0">
                <anchor moveWithCells="1">
                  <from>
                    <xdr:col>3</xdr:col>
                    <xdr:colOff>28575</xdr:colOff>
                    <xdr:row>86</xdr:row>
                    <xdr:rowOff>171450</xdr:rowOff>
                  </from>
                  <to>
                    <xdr:col>4</xdr:col>
                    <xdr:colOff>38100</xdr:colOff>
                    <xdr:row>88</xdr:row>
                    <xdr:rowOff>19050</xdr:rowOff>
                  </to>
                </anchor>
              </controlPr>
            </control>
          </mc:Choice>
        </mc:AlternateContent>
        <mc:AlternateContent xmlns:mc="http://schemas.openxmlformats.org/markup-compatibility/2006">
          <mc:Choice Requires="x14">
            <control shapeId="9410" r:id="rId197" name="Check Box 194">
              <controlPr defaultSize="0" autoFill="0" autoLine="0" autoPict="0">
                <anchor moveWithCells="1">
                  <from>
                    <xdr:col>3</xdr:col>
                    <xdr:colOff>28575</xdr:colOff>
                    <xdr:row>89</xdr:row>
                    <xdr:rowOff>180975</xdr:rowOff>
                  </from>
                  <to>
                    <xdr:col>4</xdr:col>
                    <xdr:colOff>28575</xdr:colOff>
                    <xdr:row>90</xdr:row>
                    <xdr:rowOff>190500</xdr:rowOff>
                  </to>
                </anchor>
              </controlPr>
            </control>
          </mc:Choice>
        </mc:AlternateContent>
        <mc:AlternateContent xmlns:mc="http://schemas.openxmlformats.org/markup-compatibility/2006">
          <mc:Choice Requires="x14">
            <control shapeId="9411" r:id="rId198" name="Check Box 195">
              <controlPr defaultSize="0" autoFill="0" autoLine="0" autoPict="0">
                <anchor moveWithCells="1">
                  <from>
                    <xdr:col>3</xdr:col>
                    <xdr:colOff>28575</xdr:colOff>
                    <xdr:row>88</xdr:row>
                    <xdr:rowOff>171450</xdr:rowOff>
                  </from>
                  <to>
                    <xdr:col>4</xdr:col>
                    <xdr:colOff>38100</xdr:colOff>
                    <xdr:row>90</xdr:row>
                    <xdr:rowOff>19050</xdr:rowOff>
                  </to>
                </anchor>
              </controlPr>
            </control>
          </mc:Choice>
        </mc:AlternateContent>
        <mc:AlternateContent xmlns:mc="http://schemas.openxmlformats.org/markup-compatibility/2006">
          <mc:Choice Requires="x14">
            <control shapeId="9412" r:id="rId199" name="Check Box 196">
              <controlPr defaultSize="0" autoFill="0" autoLine="0" autoPict="0">
                <anchor moveWithCells="1">
                  <from>
                    <xdr:col>5</xdr:col>
                    <xdr:colOff>28575</xdr:colOff>
                    <xdr:row>83</xdr:row>
                    <xdr:rowOff>180975</xdr:rowOff>
                  </from>
                  <to>
                    <xdr:col>6</xdr:col>
                    <xdr:colOff>47625</xdr:colOff>
                    <xdr:row>85</xdr:row>
                    <xdr:rowOff>47625</xdr:rowOff>
                  </to>
                </anchor>
              </controlPr>
            </control>
          </mc:Choice>
        </mc:AlternateContent>
        <mc:AlternateContent xmlns:mc="http://schemas.openxmlformats.org/markup-compatibility/2006">
          <mc:Choice Requires="x14">
            <control shapeId="9413" r:id="rId200" name="Check Box 197">
              <controlPr defaultSize="0" autoFill="0" autoLine="0" autoPict="0">
                <anchor moveWithCells="1">
                  <from>
                    <xdr:col>5</xdr:col>
                    <xdr:colOff>28575</xdr:colOff>
                    <xdr:row>84</xdr:row>
                    <xdr:rowOff>180975</xdr:rowOff>
                  </from>
                  <to>
                    <xdr:col>6</xdr:col>
                    <xdr:colOff>47625</xdr:colOff>
                    <xdr:row>86</xdr:row>
                    <xdr:rowOff>28575</xdr:rowOff>
                  </to>
                </anchor>
              </controlPr>
            </control>
          </mc:Choice>
        </mc:AlternateContent>
        <mc:AlternateContent xmlns:mc="http://schemas.openxmlformats.org/markup-compatibility/2006">
          <mc:Choice Requires="x14">
            <control shapeId="9414" r:id="rId201" name="Check Box 198">
              <controlPr defaultSize="0" autoFill="0" autoLine="0" autoPict="0">
                <anchor moveWithCells="1">
                  <from>
                    <xdr:col>5</xdr:col>
                    <xdr:colOff>28575</xdr:colOff>
                    <xdr:row>86</xdr:row>
                    <xdr:rowOff>171450</xdr:rowOff>
                  </from>
                  <to>
                    <xdr:col>6</xdr:col>
                    <xdr:colOff>47625</xdr:colOff>
                    <xdr:row>88</xdr:row>
                    <xdr:rowOff>19050</xdr:rowOff>
                  </to>
                </anchor>
              </controlPr>
            </control>
          </mc:Choice>
        </mc:AlternateContent>
        <mc:AlternateContent xmlns:mc="http://schemas.openxmlformats.org/markup-compatibility/2006">
          <mc:Choice Requires="x14">
            <control shapeId="9415" r:id="rId202" name="Check Box 199">
              <controlPr defaultSize="0" autoFill="0" autoLine="0" autoPict="0">
                <anchor moveWithCells="1">
                  <from>
                    <xdr:col>5</xdr:col>
                    <xdr:colOff>28575</xdr:colOff>
                    <xdr:row>88</xdr:row>
                    <xdr:rowOff>171450</xdr:rowOff>
                  </from>
                  <to>
                    <xdr:col>6</xdr:col>
                    <xdr:colOff>47625</xdr:colOff>
                    <xdr:row>90</xdr:row>
                    <xdr:rowOff>19050</xdr:rowOff>
                  </to>
                </anchor>
              </controlPr>
            </control>
          </mc:Choice>
        </mc:AlternateContent>
        <mc:AlternateContent xmlns:mc="http://schemas.openxmlformats.org/markup-compatibility/2006">
          <mc:Choice Requires="x14">
            <control shapeId="9416" r:id="rId203" name="Check Box 200">
              <controlPr defaultSize="0" autoFill="0" autoLine="0" autoPict="0">
                <anchor moveWithCells="1">
                  <from>
                    <xdr:col>7</xdr:col>
                    <xdr:colOff>28575</xdr:colOff>
                    <xdr:row>83</xdr:row>
                    <xdr:rowOff>180975</xdr:rowOff>
                  </from>
                  <to>
                    <xdr:col>8</xdr:col>
                    <xdr:colOff>47625</xdr:colOff>
                    <xdr:row>85</xdr:row>
                    <xdr:rowOff>28575</xdr:rowOff>
                  </to>
                </anchor>
              </controlPr>
            </control>
          </mc:Choice>
        </mc:AlternateContent>
        <mc:AlternateContent xmlns:mc="http://schemas.openxmlformats.org/markup-compatibility/2006">
          <mc:Choice Requires="x14">
            <control shapeId="9417" r:id="rId204" name="Check Box 201">
              <controlPr defaultSize="0" autoFill="0" autoLine="0" autoPict="0">
                <anchor moveWithCells="1">
                  <from>
                    <xdr:col>7</xdr:col>
                    <xdr:colOff>28575</xdr:colOff>
                    <xdr:row>84</xdr:row>
                    <xdr:rowOff>171450</xdr:rowOff>
                  </from>
                  <to>
                    <xdr:col>8</xdr:col>
                    <xdr:colOff>47625</xdr:colOff>
                    <xdr:row>86</xdr:row>
                    <xdr:rowOff>19050</xdr:rowOff>
                  </to>
                </anchor>
              </controlPr>
            </control>
          </mc:Choice>
        </mc:AlternateContent>
        <mc:AlternateContent xmlns:mc="http://schemas.openxmlformats.org/markup-compatibility/2006">
          <mc:Choice Requires="x14">
            <control shapeId="9418" r:id="rId205" name="Check Box 202">
              <controlPr defaultSize="0" autoFill="0" autoLine="0" autoPict="0">
                <anchor moveWithCells="1">
                  <from>
                    <xdr:col>7</xdr:col>
                    <xdr:colOff>28575</xdr:colOff>
                    <xdr:row>88</xdr:row>
                    <xdr:rowOff>171450</xdr:rowOff>
                  </from>
                  <to>
                    <xdr:col>8</xdr:col>
                    <xdr:colOff>47625</xdr:colOff>
                    <xdr:row>90</xdr:row>
                    <xdr:rowOff>19050</xdr:rowOff>
                  </to>
                </anchor>
              </controlPr>
            </control>
          </mc:Choice>
        </mc:AlternateContent>
        <mc:AlternateContent xmlns:mc="http://schemas.openxmlformats.org/markup-compatibility/2006">
          <mc:Choice Requires="x14">
            <control shapeId="9419" r:id="rId206" name="Check Box 203">
              <controlPr defaultSize="0" autoFill="0" autoLine="0" autoPict="0">
                <anchor moveWithCells="1">
                  <from>
                    <xdr:col>9</xdr:col>
                    <xdr:colOff>28575</xdr:colOff>
                    <xdr:row>83</xdr:row>
                    <xdr:rowOff>180975</xdr:rowOff>
                  </from>
                  <to>
                    <xdr:col>10</xdr:col>
                    <xdr:colOff>47625</xdr:colOff>
                    <xdr:row>85</xdr:row>
                    <xdr:rowOff>28575</xdr:rowOff>
                  </to>
                </anchor>
              </controlPr>
            </control>
          </mc:Choice>
        </mc:AlternateContent>
        <mc:AlternateContent xmlns:mc="http://schemas.openxmlformats.org/markup-compatibility/2006">
          <mc:Choice Requires="x14">
            <control shapeId="9420" r:id="rId207" name="Check Box 204">
              <controlPr defaultSize="0" autoFill="0" autoLine="0" autoPict="0">
                <anchor moveWithCells="1">
                  <from>
                    <xdr:col>9</xdr:col>
                    <xdr:colOff>28575</xdr:colOff>
                    <xdr:row>88</xdr:row>
                    <xdr:rowOff>171450</xdr:rowOff>
                  </from>
                  <to>
                    <xdr:col>10</xdr:col>
                    <xdr:colOff>47625</xdr:colOff>
                    <xdr:row>90</xdr:row>
                    <xdr:rowOff>19050</xdr:rowOff>
                  </to>
                </anchor>
              </controlPr>
            </control>
          </mc:Choice>
        </mc:AlternateContent>
        <mc:AlternateContent xmlns:mc="http://schemas.openxmlformats.org/markup-compatibility/2006">
          <mc:Choice Requires="x14">
            <control shapeId="9421" r:id="rId208" name="Check Box 205">
              <controlPr defaultSize="0" autoFill="0" autoLine="0" autoPict="0">
                <anchor moveWithCells="1">
                  <from>
                    <xdr:col>1</xdr:col>
                    <xdr:colOff>28575</xdr:colOff>
                    <xdr:row>94</xdr:row>
                    <xdr:rowOff>190500</xdr:rowOff>
                  </from>
                  <to>
                    <xdr:col>2</xdr:col>
                    <xdr:colOff>28575</xdr:colOff>
                    <xdr:row>96</xdr:row>
                    <xdr:rowOff>0</xdr:rowOff>
                  </to>
                </anchor>
              </controlPr>
            </control>
          </mc:Choice>
        </mc:AlternateContent>
        <mc:AlternateContent xmlns:mc="http://schemas.openxmlformats.org/markup-compatibility/2006">
          <mc:Choice Requires="x14">
            <control shapeId="9422" r:id="rId209" name="Check Box 206">
              <controlPr defaultSize="0" autoFill="0" autoLine="0" autoPict="0">
                <anchor moveWithCells="1">
                  <from>
                    <xdr:col>1</xdr:col>
                    <xdr:colOff>28575</xdr:colOff>
                    <xdr:row>92</xdr:row>
                    <xdr:rowOff>171450</xdr:rowOff>
                  </from>
                  <to>
                    <xdr:col>2</xdr:col>
                    <xdr:colOff>47625</xdr:colOff>
                    <xdr:row>94</xdr:row>
                    <xdr:rowOff>19050</xdr:rowOff>
                  </to>
                </anchor>
              </controlPr>
            </control>
          </mc:Choice>
        </mc:AlternateContent>
        <mc:AlternateContent xmlns:mc="http://schemas.openxmlformats.org/markup-compatibility/2006">
          <mc:Choice Requires="x14">
            <control shapeId="9423" r:id="rId210" name="Check Box 207">
              <controlPr defaultSize="0" autoFill="0" autoLine="0" autoPict="0">
                <anchor moveWithCells="1">
                  <from>
                    <xdr:col>1</xdr:col>
                    <xdr:colOff>28575</xdr:colOff>
                    <xdr:row>93</xdr:row>
                    <xdr:rowOff>171450</xdr:rowOff>
                  </from>
                  <to>
                    <xdr:col>2</xdr:col>
                    <xdr:colOff>47625</xdr:colOff>
                    <xdr:row>95</xdr:row>
                    <xdr:rowOff>19050</xdr:rowOff>
                  </to>
                </anchor>
              </controlPr>
            </control>
          </mc:Choice>
        </mc:AlternateContent>
        <mc:AlternateContent xmlns:mc="http://schemas.openxmlformats.org/markup-compatibility/2006">
          <mc:Choice Requires="x14">
            <control shapeId="9424" r:id="rId211" name="Check Box 208">
              <controlPr defaultSize="0" autoFill="0" autoLine="0" autoPict="0">
                <anchor moveWithCells="1">
                  <from>
                    <xdr:col>1</xdr:col>
                    <xdr:colOff>28575</xdr:colOff>
                    <xdr:row>95</xdr:row>
                    <xdr:rowOff>171450</xdr:rowOff>
                  </from>
                  <to>
                    <xdr:col>2</xdr:col>
                    <xdr:colOff>47625</xdr:colOff>
                    <xdr:row>97</xdr:row>
                    <xdr:rowOff>19050</xdr:rowOff>
                  </to>
                </anchor>
              </controlPr>
            </control>
          </mc:Choice>
        </mc:AlternateContent>
        <mc:AlternateContent xmlns:mc="http://schemas.openxmlformats.org/markup-compatibility/2006">
          <mc:Choice Requires="x14">
            <control shapeId="9425" r:id="rId212" name="Check Box 209">
              <controlPr defaultSize="0" autoFill="0" autoLine="0" autoPict="0">
                <anchor moveWithCells="1">
                  <from>
                    <xdr:col>1</xdr:col>
                    <xdr:colOff>28575</xdr:colOff>
                    <xdr:row>99</xdr:row>
                    <xdr:rowOff>0</xdr:rowOff>
                  </from>
                  <to>
                    <xdr:col>2</xdr:col>
                    <xdr:colOff>28575</xdr:colOff>
                    <xdr:row>100</xdr:row>
                    <xdr:rowOff>9525</xdr:rowOff>
                  </to>
                </anchor>
              </controlPr>
            </control>
          </mc:Choice>
        </mc:AlternateContent>
        <mc:AlternateContent xmlns:mc="http://schemas.openxmlformats.org/markup-compatibility/2006">
          <mc:Choice Requires="x14">
            <control shapeId="9426" r:id="rId213" name="Check Box 210">
              <controlPr defaultSize="0" autoFill="0" autoLine="0" autoPict="0">
                <anchor moveWithCells="1">
                  <from>
                    <xdr:col>1</xdr:col>
                    <xdr:colOff>28575</xdr:colOff>
                    <xdr:row>96</xdr:row>
                    <xdr:rowOff>180975</xdr:rowOff>
                  </from>
                  <to>
                    <xdr:col>2</xdr:col>
                    <xdr:colOff>47625</xdr:colOff>
                    <xdr:row>98</xdr:row>
                    <xdr:rowOff>28575</xdr:rowOff>
                  </to>
                </anchor>
              </controlPr>
            </control>
          </mc:Choice>
        </mc:AlternateContent>
        <mc:AlternateContent xmlns:mc="http://schemas.openxmlformats.org/markup-compatibility/2006">
          <mc:Choice Requires="x14">
            <control shapeId="9427" r:id="rId214" name="Check Box 211">
              <controlPr defaultSize="0" autoFill="0" autoLine="0" autoPict="0">
                <anchor moveWithCells="1">
                  <from>
                    <xdr:col>1</xdr:col>
                    <xdr:colOff>28575</xdr:colOff>
                    <xdr:row>97</xdr:row>
                    <xdr:rowOff>180975</xdr:rowOff>
                  </from>
                  <to>
                    <xdr:col>2</xdr:col>
                    <xdr:colOff>47625</xdr:colOff>
                    <xdr:row>99</xdr:row>
                    <xdr:rowOff>28575</xdr:rowOff>
                  </to>
                </anchor>
              </controlPr>
            </control>
          </mc:Choice>
        </mc:AlternateContent>
        <mc:AlternateContent xmlns:mc="http://schemas.openxmlformats.org/markup-compatibility/2006">
          <mc:Choice Requires="x14">
            <control shapeId="9428" r:id="rId215" name="Check Box 212">
              <controlPr defaultSize="0" autoFill="0" autoLine="0" autoPict="0">
                <anchor moveWithCells="1">
                  <from>
                    <xdr:col>1</xdr:col>
                    <xdr:colOff>19050</xdr:colOff>
                    <xdr:row>121</xdr:row>
                    <xdr:rowOff>171450</xdr:rowOff>
                  </from>
                  <to>
                    <xdr:col>2</xdr:col>
                    <xdr:colOff>38100</xdr:colOff>
                    <xdr:row>123</xdr:row>
                    <xdr:rowOff>19050</xdr:rowOff>
                  </to>
                </anchor>
              </controlPr>
            </control>
          </mc:Choice>
        </mc:AlternateContent>
        <mc:AlternateContent xmlns:mc="http://schemas.openxmlformats.org/markup-compatibility/2006">
          <mc:Choice Requires="x14">
            <control shapeId="9429" r:id="rId216" name="Check Box 213">
              <controlPr defaultSize="0" autoFill="0" autoLine="0" autoPict="0">
                <anchor moveWithCells="1">
                  <from>
                    <xdr:col>3</xdr:col>
                    <xdr:colOff>28575</xdr:colOff>
                    <xdr:row>94</xdr:row>
                    <xdr:rowOff>190500</xdr:rowOff>
                  </from>
                  <to>
                    <xdr:col>4</xdr:col>
                    <xdr:colOff>28575</xdr:colOff>
                    <xdr:row>96</xdr:row>
                    <xdr:rowOff>0</xdr:rowOff>
                  </to>
                </anchor>
              </controlPr>
            </control>
          </mc:Choice>
        </mc:AlternateContent>
        <mc:AlternateContent xmlns:mc="http://schemas.openxmlformats.org/markup-compatibility/2006">
          <mc:Choice Requires="x14">
            <control shapeId="9430" r:id="rId217" name="Check Box 214">
              <controlPr defaultSize="0" autoFill="0" autoLine="0" autoPict="0">
                <anchor moveWithCells="1">
                  <from>
                    <xdr:col>3</xdr:col>
                    <xdr:colOff>28575</xdr:colOff>
                    <xdr:row>92</xdr:row>
                    <xdr:rowOff>171450</xdr:rowOff>
                  </from>
                  <to>
                    <xdr:col>4</xdr:col>
                    <xdr:colOff>38100</xdr:colOff>
                    <xdr:row>94</xdr:row>
                    <xdr:rowOff>19050</xdr:rowOff>
                  </to>
                </anchor>
              </controlPr>
            </control>
          </mc:Choice>
        </mc:AlternateContent>
        <mc:AlternateContent xmlns:mc="http://schemas.openxmlformats.org/markup-compatibility/2006">
          <mc:Choice Requires="x14">
            <control shapeId="9431" r:id="rId218" name="Check Box 215">
              <controlPr defaultSize="0" autoFill="0" autoLine="0" autoPict="0">
                <anchor moveWithCells="1">
                  <from>
                    <xdr:col>3</xdr:col>
                    <xdr:colOff>28575</xdr:colOff>
                    <xdr:row>96</xdr:row>
                    <xdr:rowOff>180975</xdr:rowOff>
                  </from>
                  <to>
                    <xdr:col>4</xdr:col>
                    <xdr:colOff>38100</xdr:colOff>
                    <xdr:row>98</xdr:row>
                    <xdr:rowOff>28575</xdr:rowOff>
                  </to>
                </anchor>
              </controlPr>
            </control>
          </mc:Choice>
        </mc:AlternateContent>
        <mc:AlternateContent xmlns:mc="http://schemas.openxmlformats.org/markup-compatibility/2006">
          <mc:Choice Requires="x14">
            <control shapeId="9432" r:id="rId219" name="Check Box 216">
              <controlPr defaultSize="0" autoFill="0" autoLine="0" autoPict="0">
                <anchor moveWithCells="1">
                  <from>
                    <xdr:col>5</xdr:col>
                    <xdr:colOff>28575</xdr:colOff>
                    <xdr:row>94</xdr:row>
                    <xdr:rowOff>190500</xdr:rowOff>
                  </from>
                  <to>
                    <xdr:col>6</xdr:col>
                    <xdr:colOff>28575</xdr:colOff>
                    <xdr:row>96</xdr:row>
                    <xdr:rowOff>0</xdr:rowOff>
                  </to>
                </anchor>
              </controlPr>
            </control>
          </mc:Choice>
        </mc:AlternateContent>
        <mc:AlternateContent xmlns:mc="http://schemas.openxmlformats.org/markup-compatibility/2006">
          <mc:Choice Requires="x14">
            <control shapeId="9433" r:id="rId220" name="Check Box 217">
              <controlPr defaultSize="0" autoFill="0" autoLine="0" autoPict="0">
                <anchor moveWithCells="1">
                  <from>
                    <xdr:col>5</xdr:col>
                    <xdr:colOff>28575</xdr:colOff>
                    <xdr:row>92</xdr:row>
                    <xdr:rowOff>161925</xdr:rowOff>
                  </from>
                  <to>
                    <xdr:col>6</xdr:col>
                    <xdr:colOff>47625</xdr:colOff>
                    <xdr:row>94</xdr:row>
                    <xdr:rowOff>19050</xdr:rowOff>
                  </to>
                </anchor>
              </controlPr>
            </control>
          </mc:Choice>
        </mc:AlternateContent>
        <mc:AlternateContent xmlns:mc="http://schemas.openxmlformats.org/markup-compatibility/2006">
          <mc:Choice Requires="x14">
            <control shapeId="9434" r:id="rId221" name="Check Box 218">
              <controlPr defaultSize="0" autoFill="0" autoLine="0" autoPict="0">
                <anchor moveWithCells="1">
                  <from>
                    <xdr:col>7</xdr:col>
                    <xdr:colOff>28575</xdr:colOff>
                    <xdr:row>94</xdr:row>
                    <xdr:rowOff>190500</xdr:rowOff>
                  </from>
                  <to>
                    <xdr:col>8</xdr:col>
                    <xdr:colOff>28575</xdr:colOff>
                    <xdr:row>96</xdr:row>
                    <xdr:rowOff>0</xdr:rowOff>
                  </to>
                </anchor>
              </controlPr>
            </control>
          </mc:Choice>
        </mc:AlternateContent>
        <mc:AlternateContent xmlns:mc="http://schemas.openxmlformats.org/markup-compatibility/2006">
          <mc:Choice Requires="x14">
            <control shapeId="9435" r:id="rId222" name="Check Box 219">
              <controlPr defaultSize="0" autoFill="0" autoLine="0" autoPict="0">
                <anchor moveWithCells="1">
                  <from>
                    <xdr:col>1</xdr:col>
                    <xdr:colOff>28575</xdr:colOff>
                    <xdr:row>106</xdr:row>
                    <xdr:rowOff>180975</xdr:rowOff>
                  </from>
                  <to>
                    <xdr:col>2</xdr:col>
                    <xdr:colOff>28575</xdr:colOff>
                    <xdr:row>107</xdr:row>
                    <xdr:rowOff>190500</xdr:rowOff>
                  </to>
                </anchor>
              </controlPr>
            </control>
          </mc:Choice>
        </mc:AlternateContent>
        <mc:AlternateContent xmlns:mc="http://schemas.openxmlformats.org/markup-compatibility/2006">
          <mc:Choice Requires="x14">
            <control shapeId="9436" r:id="rId223" name="Check Box 220">
              <controlPr defaultSize="0" autoFill="0" autoLine="0" autoPict="0">
                <anchor moveWithCells="1">
                  <from>
                    <xdr:col>1</xdr:col>
                    <xdr:colOff>28575</xdr:colOff>
                    <xdr:row>104</xdr:row>
                    <xdr:rowOff>180975</xdr:rowOff>
                  </from>
                  <to>
                    <xdr:col>2</xdr:col>
                    <xdr:colOff>47625</xdr:colOff>
                    <xdr:row>106</xdr:row>
                    <xdr:rowOff>28575</xdr:rowOff>
                  </to>
                </anchor>
              </controlPr>
            </control>
          </mc:Choice>
        </mc:AlternateContent>
        <mc:AlternateContent xmlns:mc="http://schemas.openxmlformats.org/markup-compatibility/2006">
          <mc:Choice Requires="x14">
            <control shapeId="9437" r:id="rId224" name="Check Box 221">
              <controlPr defaultSize="0" autoFill="0" autoLine="0" autoPict="0">
                <anchor moveWithCells="1">
                  <from>
                    <xdr:col>1</xdr:col>
                    <xdr:colOff>28575</xdr:colOff>
                    <xdr:row>105</xdr:row>
                    <xdr:rowOff>171450</xdr:rowOff>
                  </from>
                  <to>
                    <xdr:col>2</xdr:col>
                    <xdr:colOff>47625</xdr:colOff>
                    <xdr:row>107</xdr:row>
                    <xdr:rowOff>19050</xdr:rowOff>
                  </to>
                </anchor>
              </controlPr>
            </control>
          </mc:Choice>
        </mc:AlternateContent>
        <mc:AlternateContent xmlns:mc="http://schemas.openxmlformats.org/markup-compatibility/2006">
          <mc:Choice Requires="x14">
            <control shapeId="9438" r:id="rId225" name="Check Box 222">
              <controlPr defaultSize="0" autoFill="0" autoLine="0" autoPict="0">
                <anchor moveWithCells="1">
                  <from>
                    <xdr:col>1</xdr:col>
                    <xdr:colOff>28575</xdr:colOff>
                    <xdr:row>110</xdr:row>
                    <xdr:rowOff>180975</xdr:rowOff>
                  </from>
                  <to>
                    <xdr:col>2</xdr:col>
                    <xdr:colOff>28575</xdr:colOff>
                    <xdr:row>111</xdr:row>
                    <xdr:rowOff>190500</xdr:rowOff>
                  </to>
                </anchor>
              </controlPr>
            </control>
          </mc:Choice>
        </mc:AlternateContent>
        <mc:AlternateContent xmlns:mc="http://schemas.openxmlformats.org/markup-compatibility/2006">
          <mc:Choice Requires="x14">
            <control shapeId="9439" r:id="rId226" name="Check Box 223">
              <controlPr defaultSize="0" autoFill="0" autoLine="0" autoPict="0">
                <anchor moveWithCells="1">
                  <from>
                    <xdr:col>1</xdr:col>
                    <xdr:colOff>28575</xdr:colOff>
                    <xdr:row>109</xdr:row>
                    <xdr:rowOff>171450</xdr:rowOff>
                  </from>
                  <to>
                    <xdr:col>2</xdr:col>
                    <xdr:colOff>47625</xdr:colOff>
                    <xdr:row>111</xdr:row>
                    <xdr:rowOff>19050</xdr:rowOff>
                  </to>
                </anchor>
              </controlPr>
            </control>
          </mc:Choice>
        </mc:AlternateContent>
        <mc:AlternateContent xmlns:mc="http://schemas.openxmlformats.org/markup-compatibility/2006">
          <mc:Choice Requires="x14">
            <control shapeId="9440" r:id="rId227" name="Check Box 224">
              <controlPr defaultSize="0" autoFill="0" autoLine="0" autoPict="0">
                <anchor moveWithCells="1">
                  <from>
                    <xdr:col>3</xdr:col>
                    <xdr:colOff>28575</xdr:colOff>
                    <xdr:row>104</xdr:row>
                    <xdr:rowOff>171450</xdr:rowOff>
                  </from>
                  <to>
                    <xdr:col>4</xdr:col>
                    <xdr:colOff>38100</xdr:colOff>
                    <xdr:row>106</xdr:row>
                    <xdr:rowOff>19050</xdr:rowOff>
                  </to>
                </anchor>
              </controlPr>
            </control>
          </mc:Choice>
        </mc:AlternateContent>
        <mc:AlternateContent xmlns:mc="http://schemas.openxmlformats.org/markup-compatibility/2006">
          <mc:Choice Requires="x14">
            <control shapeId="9441" r:id="rId228" name="Check Box 225">
              <controlPr defaultSize="0" autoFill="0" autoLine="0" autoPict="0">
                <anchor moveWithCells="1">
                  <from>
                    <xdr:col>3</xdr:col>
                    <xdr:colOff>28575</xdr:colOff>
                    <xdr:row>105</xdr:row>
                    <xdr:rowOff>171450</xdr:rowOff>
                  </from>
                  <to>
                    <xdr:col>4</xdr:col>
                    <xdr:colOff>38100</xdr:colOff>
                    <xdr:row>107</xdr:row>
                    <xdr:rowOff>19050</xdr:rowOff>
                  </to>
                </anchor>
              </controlPr>
            </control>
          </mc:Choice>
        </mc:AlternateContent>
        <mc:AlternateContent xmlns:mc="http://schemas.openxmlformats.org/markup-compatibility/2006">
          <mc:Choice Requires="x14">
            <control shapeId="9442" r:id="rId229" name="Check Box 226">
              <controlPr defaultSize="0" autoFill="0" autoLine="0" autoPict="0">
                <anchor moveWithCells="1">
                  <from>
                    <xdr:col>3</xdr:col>
                    <xdr:colOff>28575</xdr:colOff>
                    <xdr:row>109</xdr:row>
                    <xdr:rowOff>171450</xdr:rowOff>
                  </from>
                  <to>
                    <xdr:col>4</xdr:col>
                    <xdr:colOff>38100</xdr:colOff>
                    <xdr:row>111</xdr:row>
                    <xdr:rowOff>19050</xdr:rowOff>
                  </to>
                </anchor>
              </controlPr>
            </control>
          </mc:Choice>
        </mc:AlternateContent>
        <mc:AlternateContent xmlns:mc="http://schemas.openxmlformats.org/markup-compatibility/2006">
          <mc:Choice Requires="x14">
            <control shapeId="9443" r:id="rId230" name="Check Box 227">
              <controlPr defaultSize="0" autoFill="0" autoLine="0" autoPict="0">
                <anchor moveWithCells="1">
                  <from>
                    <xdr:col>5</xdr:col>
                    <xdr:colOff>28575</xdr:colOff>
                    <xdr:row>104</xdr:row>
                    <xdr:rowOff>171450</xdr:rowOff>
                  </from>
                  <to>
                    <xdr:col>6</xdr:col>
                    <xdr:colOff>47625</xdr:colOff>
                    <xdr:row>106</xdr:row>
                    <xdr:rowOff>19050</xdr:rowOff>
                  </to>
                </anchor>
              </controlPr>
            </control>
          </mc:Choice>
        </mc:AlternateContent>
        <mc:AlternateContent xmlns:mc="http://schemas.openxmlformats.org/markup-compatibility/2006">
          <mc:Choice Requires="x14">
            <control shapeId="9444" r:id="rId231" name="Check Box 228">
              <controlPr defaultSize="0" autoFill="0" autoLine="0" autoPict="0">
                <anchor moveWithCells="1">
                  <from>
                    <xdr:col>5</xdr:col>
                    <xdr:colOff>28575</xdr:colOff>
                    <xdr:row>109</xdr:row>
                    <xdr:rowOff>171450</xdr:rowOff>
                  </from>
                  <to>
                    <xdr:col>6</xdr:col>
                    <xdr:colOff>47625</xdr:colOff>
                    <xdr:row>111</xdr:row>
                    <xdr:rowOff>19050</xdr:rowOff>
                  </to>
                </anchor>
              </controlPr>
            </control>
          </mc:Choice>
        </mc:AlternateContent>
        <mc:AlternateContent xmlns:mc="http://schemas.openxmlformats.org/markup-compatibility/2006">
          <mc:Choice Requires="x14">
            <control shapeId="9445" r:id="rId232" name="Check Box 229">
              <controlPr defaultSize="0" autoFill="0" autoLine="0" autoPict="0">
                <anchor moveWithCells="1">
                  <from>
                    <xdr:col>7</xdr:col>
                    <xdr:colOff>28575</xdr:colOff>
                    <xdr:row>104</xdr:row>
                    <xdr:rowOff>171450</xdr:rowOff>
                  </from>
                  <to>
                    <xdr:col>8</xdr:col>
                    <xdr:colOff>47625</xdr:colOff>
                    <xdr:row>106</xdr:row>
                    <xdr:rowOff>19050</xdr:rowOff>
                  </to>
                </anchor>
              </controlPr>
            </control>
          </mc:Choice>
        </mc:AlternateContent>
        <mc:AlternateContent xmlns:mc="http://schemas.openxmlformats.org/markup-compatibility/2006">
          <mc:Choice Requires="x14">
            <control shapeId="9446" r:id="rId233" name="Check Box 230">
              <controlPr defaultSize="0" autoFill="0" autoLine="0" autoPict="0">
                <anchor moveWithCells="1">
                  <from>
                    <xdr:col>7</xdr:col>
                    <xdr:colOff>28575</xdr:colOff>
                    <xdr:row>109</xdr:row>
                    <xdr:rowOff>171450</xdr:rowOff>
                  </from>
                  <to>
                    <xdr:col>8</xdr:col>
                    <xdr:colOff>47625</xdr:colOff>
                    <xdr:row>111</xdr:row>
                    <xdr:rowOff>19050</xdr:rowOff>
                  </to>
                </anchor>
              </controlPr>
            </control>
          </mc:Choice>
        </mc:AlternateContent>
        <mc:AlternateContent xmlns:mc="http://schemas.openxmlformats.org/markup-compatibility/2006">
          <mc:Choice Requires="x14">
            <control shapeId="9447" r:id="rId234" name="Check Box 231">
              <controlPr defaultSize="0" autoFill="0" autoLine="0" autoPict="0">
                <anchor moveWithCells="1">
                  <from>
                    <xdr:col>9</xdr:col>
                    <xdr:colOff>28575</xdr:colOff>
                    <xdr:row>104</xdr:row>
                    <xdr:rowOff>171450</xdr:rowOff>
                  </from>
                  <to>
                    <xdr:col>10</xdr:col>
                    <xdr:colOff>47625</xdr:colOff>
                    <xdr:row>106</xdr:row>
                    <xdr:rowOff>19050</xdr:rowOff>
                  </to>
                </anchor>
              </controlPr>
            </control>
          </mc:Choice>
        </mc:AlternateContent>
        <mc:AlternateContent xmlns:mc="http://schemas.openxmlformats.org/markup-compatibility/2006">
          <mc:Choice Requires="x14">
            <control shapeId="9448" r:id="rId235" name="Check Box 232">
              <controlPr defaultSize="0" autoFill="0" autoLine="0" autoPict="0">
                <anchor moveWithCells="1">
                  <from>
                    <xdr:col>9</xdr:col>
                    <xdr:colOff>28575</xdr:colOff>
                    <xdr:row>109</xdr:row>
                    <xdr:rowOff>171450</xdr:rowOff>
                  </from>
                  <to>
                    <xdr:col>10</xdr:col>
                    <xdr:colOff>47625</xdr:colOff>
                    <xdr:row>111</xdr:row>
                    <xdr:rowOff>19050</xdr:rowOff>
                  </to>
                </anchor>
              </controlPr>
            </control>
          </mc:Choice>
        </mc:AlternateContent>
        <mc:AlternateContent xmlns:mc="http://schemas.openxmlformats.org/markup-compatibility/2006">
          <mc:Choice Requires="x14">
            <control shapeId="9449" r:id="rId236" name="Check Box 233">
              <controlPr defaultSize="0" autoFill="0" autoLine="0" autoPict="0">
                <anchor moveWithCells="1">
                  <from>
                    <xdr:col>1</xdr:col>
                    <xdr:colOff>28575</xdr:colOff>
                    <xdr:row>114</xdr:row>
                    <xdr:rowOff>190500</xdr:rowOff>
                  </from>
                  <to>
                    <xdr:col>2</xdr:col>
                    <xdr:colOff>28575</xdr:colOff>
                    <xdr:row>116</xdr:row>
                    <xdr:rowOff>0</xdr:rowOff>
                  </to>
                </anchor>
              </controlPr>
            </control>
          </mc:Choice>
        </mc:AlternateContent>
        <mc:AlternateContent xmlns:mc="http://schemas.openxmlformats.org/markup-compatibility/2006">
          <mc:Choice Requires="x14">
            <control shapeId="9450" r:id="rId237" name="Check Box 234">
              <controlPr defaultSize="0" autoFill="0" autoLine="0" autoPict="0">
                <anchor moveWithCells="1">
                  <from>
                    <xdr:col>1</xdr:col>
                    <xdr:colOff>28575</xdr:colOff>
                    <xdr:row>115</xdr:row>
                    <xdr:rowOff>171450</xdr:rowOff>
                  </from>
                  <to>
                    <xdr:col>2</xdr:col>
                    <xdr:colOff>47625</xdr:colOff>
                    <xdr:row>117</xdr:row>
                    <xdr:rowOff>19050</xdr:rowOff>
                  </to>
                </anchor>
              </controlPr>
            </control>
          </mc:Choice>
        </mc:AlternateContent>
        <mc:AlternateContent xmlns:mc="http://schemas.openxmlformats.org/markup-compatibility/2006">
          <mc:Choice Requires="x14">
            <control shapeId="9451" r:id="rId238" name="Check Box 235">
              <controlPr defaultSize="0" autoFill="0" autoLine="0" autoPict="0">
                <anchor moveWithCells="1">
                  <from>
                    <xdr:col>1</xdr:col>
                    <xdr:colOff>28575</xdr:colOff>
                    <xdr:row>116</xdr:row>
                    <xdr:rowOff>161925</xdr:rowOff>
                  </from>
                  <to>
                    <xdr:col>2</xdr:col>
                    <xdr:colOff>47625</xdr:colOff>
                    <xdr:row>118</xdr:row>
                    <xdr:rowOff>19050</xdr:rowOff>
                  </to>
                </anchor>
              </controlPr>
            </control>
          </mc:Choice>
        </mc:AlternateContent>
        <mc:AlternateContent xmlns:mc="http://schemas.openxmlformats.org/markup-compatibility/2006">
          <mc:Choice Requires="x14">
            <control shapeId="9452" r:id="rId239" name="Check Box 236">
              <controlPr defaultSize="0" autoFill="0" autoLine="0" autoPict="0">
                <anchor moveWithCells="1">
                  <from>
                    <xdr:col>1</xdr:col>
                    <xdr:colOff>19050</xdr:colOff>
                    <xdr:row>119</xdr:row>
                    <xdr:rowOff>171450</xdr:rowOff>
                  </from>
                  <to>
                    <xdr:col>2</xdr:col>
                    <xdr:colOff>38100</xdr:colOff>
                    <xdr:row>121</xdr:row>
                    <xdr:rowOff>19050</xdr:rowOff>
                  </to>
                </anchor>
              </controlPr>
            </control>
          </mc:Choice>
        </mc:AlternateContent>
        <mc:AlternateContent xmlns:mc="http://schemas.openxmlformats.org/markup-compatibility/2006">
          <mc:Choice Requires="x14">
            <control shapeId="9453" r:id="rId240" name="Check Box 237">
              <controlPr defaultSize="0" autoFill="0" autoLine="0" autoPict="0">
                <anchor moveWithCells="1">
                  <from>
                    <xdr:col>3</xdr:col>
                    <xdr:colOff>28575</xdr:colOff>
                    <xdr:row>114</xdr:row>
                    <xdr:rowOff>190500</xdr:rowOff>
                  </from>
                  <to>
                    <xdr:col>4</xdr:col>
                    <xdr:colOff>28575</xdr:colOff>
                    <xdr:row>116</xdr:row>
                    <xdr:rowOff>0</xdr:rowOff>
                  </to>
                </anchor>
              </controlPr>
            </control>
          </mc:Choice>
        </mc:AlternateContent>
        <mc:AlternateContent xmlns:mc="http://schemas.openxmlformats.org/markup-compatibility/2006">
          <mc:Choice Requires="x14">
            <control shapeId="9454" r:id="rId241" name="Check Box 238">
              <controlPr defaultSize="0" autoFill="0" autoLine="0" autoPict="0">
                <anchor moveWithCells="1">
                  <from>
                    <xdr:col>3</xdr:col>
                    <xdr:colOff>28575</xdr:colOff>
                    <xdr:row>115</xdr:row>
                    <xdr:rowOff>171450</xdr:rowOff>
                  </from>
                  <to>
                    <xdr:col>4</xdr:col>
                    <xdr:colOff>38100</xdr:colOff>
                    <xdr:row>117</xdr:row>
                    <xdr:rowOff>19050</xdr:rowOff>
                  </to>
                </anchor>
              </controlPr>
            </control>
          </mc:Choice>
        </mc:AlternateContent>
        <mc:AlternateContent xmlns:mc="http://schemas.openxmlformats.org/markup-compatibility/2006">
          <mc:Choice Requires="x14">
            <control shapeId="9455" r:id="rId242" name="Check Box 239">
              <controlPr defaultSize="0" autoFill="0" autoLine="0" autoPict="0">
                <anchor moveWithCells="1">
                  <from>
                    <xdr:col>3</xdr:col>
                    <xdr:colOff>28575</xdr:colOff>
                    <xdr:row>119</xdr:row>
                    <xdr:rowOff>180975</xdr:rowOff>
                  </from>
                  <to>
                    <xdr:col>4</xdr:col>
                    <xdr:colOff>38100</xdr:colOff>
                    <xdr:row>121</xdr:row>
                    <xdr:rowOff>28575</xdr:rowOff>
                  </to>
                </anchor>
              </controlPr>
            </control>
          </mc:Choice>
        </mc:AlternateContent>
        <mc:AlternateContent xmlns:mc="http://schemas.openxmlformats.org/markup-compatibility/2006">
          <mc:Choice Requires="x14">
            <control shapeId="9456" r:id="rId243" name="Check Box 240">
              <controlPr defaultSize="0" autoFill="0" autoLine="0" autoPict="0">
                <anchor moveWithCells="1">
                  <from>
                    <xdr:col>5</xdr:col>
                    <xdr:colOff>28575</xdr:colOff>
                    <xdr:row>114</xdr:row>
                    <xdr:rowOff>190500</xdr:rowOff>
                  </from>
                  <to>
                    <xdr:col>6</xdr:col>
                    <xdr:colOff>28575</xdr:colOff>
                    <xdr:row>116</xdr:row>
                    <xdr:rowOff>0</xdr:rowOff>
                  </to>
                </anchor>
              </controlPr>
            </control>
          </mc:Choice>
        </mc:AlternateContent>
        <mc:AlternateContent xmlns:mc="http://schemas.openxmlformats.org/markup-compatibility/2006">
          <mc:Choice Requires="x14">
            <control shapeId="9457" r:id="rId244" name="Check Box 241">
              <controlPr defaultSize="0" autoFill="0" autoLine="0" autoPict="0">
                <anchor moveWithCells="1">
                  <from>
                    <xdr:col>5</xdr:col>
                    <xdr:colOff>28575</xdr:colOff>
                    <xdr:row>115</xdr:row>
                    <xdr:rowOff>171450</xdr:rowOff>
                  </from>
                  <to>
                    <xdr:col>6</xdr:col>
                    <xdr:colOff>47625</xdr:colOff>
                    <xdr:row>117</xdr:row>
                    <xdr:rowOff>19050</xdr:rowOff>
                  </to>
                </anchor>
              </controlPr>
            </control>
          </mc:Choice>
        </mc:AlternateContent>
        <mc:AlternateContent xmlns:mc="http://schemas.openxmlformats.org/markup-compatibility/2006">
          <mc:Choice Requires="x14">
            <control shapeId="9458" r:id="rId245" name="Check Box 242">
              <controlPr defaultSize="0" autoFill="0" autoLine="0" autoPict="0">
                <anchor moveWithCells="1">
                  <from>
                    <xdr:col>5</xdr:col>
                    <xdr:colOff>28575</xdr:colOff>
                    <xdr:row>119</xdr:row>
                    <xdr:rowOff>180975</xdr:rowOff>
                  </from>
                  <to>
                    <xdr:col>6</xdr:col>
                    <xdr:colOff>47625</xdr:colOff>
                    <xdr:row>121</xdr:row>
                    <xdr:rowOff>28575</xdr:rowOff>
                  </to>
                </anchor>
              </controlPr>
            </control>
          </mc:Choice>
        </mc:AlternateContent>
        <mc:AlternateContent xmlns:mc="http://schemas.openxmlformats.org/markup-compatibility/2006">
          <mc:Choice Requires="x14">
            <control shapeId="9459" r:id="rId246" name="Check Box 243">
              <controlPr defaultSize="0" autoFill="0" autoLine="0" autoPict="0">
                <anchor moveWithCells="1">
                  <from>
                    <xdr:col>7</xdr:col>
                    <xdr:colOff>28575</xdr:colOff>
                    <xdr:row>114</xdr:row>
                    <xdr:rowOff>190500</xdr:rowOff>
                  </from>
                  <to>
                    <xdr:col>8</xdr:col>
                    <xdr:colOff>28575</xdr:colOff>
                    <xdr:row>116</xdr:row>
                    <xdr:rowOff>0</xdr:rowOff>
                  </to>
                </anchor>
              </controlPr>
            </control>
          </mc:Choice>
        </mc:AlternateContent>
        <mc:AlternateContent xmlns:mc="http://schemas.openxmlformats.org/markup-compatibility/2006">
          <mc:Choice Requires="x14">
            <control shapeId="9460" r:id="rId247" name="Check Box 244">
              <controlPr defaultSize="0" autoFill="0" autoLine="0" autoPict="0">
                <anchor moveWithCells="1">
                  <from>
                    <xdr:col>7</xdr:col>
                    <xdr:colOff>28575</xdr:colOff>
                    <xdr:row>115</xdr:row>
                    <xdr:rowOff>171450</xdr:rowOff>
                  </from>
                  <to>
                    <xdr:col>8</xdr:col>
                    <xdr:colOff>47625</xdr:colOff>
                    <xdr:row>117</xdr:row>
                    <xdr:rowOff>19050</xdr:rowOff>
                  </to>
                </anchor>
              </controlPr>
            </control>
          </mc:Choice>
        </mc:AlternateContent>
        <mc:AlternateContent xmlns:mc="http://schemas.openxmlformats.org/markup-compatibility/2006">
          <mc:Choice Requires="x14">
            <control shapeId="9461" r:id="rId248" name="Check Box 245">
              <controlPr defaultSize="0" autoFill="0" autoLine="0" autoPict="0">
                <anchor moveWithCells="1">
                  <from>
                    <xdr:col>7</xdr:col>
                    <xdr:colOff>28575</xdr:colOff>
                    <xdr:row>119</xdr:row>
                    <xdr:rowOff>180975</xdr:rowOff>
                  </from>
                  <to>
                    <xdr:col>8</xdr:col>
                    <xdr:colOff>47625</xdr:colOff>
                    <xdr:row>121</xdr:row>
                    <xdr:rowOff>28575</xdr:rowOff>
                  </to>
                </anchor>
              </controlPr>
            </control>
          </mc:Choice>
        </mc:AlternateContent>
        <mc:AlternateContent xmlns:mc="http://schemas.openxmlformats.org/markup-compatibility/2006">
          <mc:Choice Requires="x14">
            <control shapeId="9462" r:id="rId249" name="Check Box 246">
              <controlPr defaultSize="0" autoFill="0" autoLine="0" autoPict="0">
                <anchor moveWithCells="1">
                  <from>
                    <xdr:col>9</xdr:col>
                    <xdr:colOff>28575</xdr:colOff>
                    <xdr:row>114</xdr:row>
                    <xdr:rowOff>190500</xdr:rowOff>
                  </from>
                  <to>
                    <xdr:col>10</xdr:col>
                    <xdr:colOff>28575</xdr:colOff>
                    <xdr:row>116</xdr:row>
                    <xdr:rowOff>0</xdr:rowOff>
                  </to>
                </anchor>
              </controlPr>
            </control>
          </mc:Choice>
        </mc:AlternateContent>
        <mc:AlternateContent xmlns:mc="http://schemas.openxmlformats.org/markup-compatibility/2006">
          <mc:Choice Requires="x14">
            <control shapeId="9463" r:id="rId250" name="Check Box 247">
              <controlPr defaultSize="0" autoFill="0" autoLine="0" autoPict="0">
                <anchor moveWithCells="1">
                  <from>
                    <xdr:col>9</xdr:col>
                    <xdr:colOff>28575</xdr:colOff>
                    <xdr:row>115</xdr:row>
                    <xdr:rowOff>171450</xdr:rowOff>
                  </from>
                  <to>
                    <xdr:col>10</xdr:col>
                    <xdr:colOff>47625</xdr:colOff>
                    <xdr:row>117</xdr:row>
                    <xdr:rowOff>19050</xdr:rowOff>
                  </to>
                </anchor>
              </controlPr>
            </control>
          </mc:Choice>
        </mc:AlternateContent>
        <mc:AlternateContent xmlns:mc="http://schemas.openxmlformats.org/markup-compatibility/2006">
          <mc:Choice Requires="x14">
            <control shapeId="9464" r:id="rId251" name="Check Box 248">
              <controlPr defaultSize="0" autoFill="0" autoLine="0" autoPict="0">
                <anchor moveWithCells="1">
                  <from>
                    <xdr:col>9</xdr:col>
                    <xdr:colOff>28575</xdr:colOff>
                    <xdr:row>119</xdr:row>
                    <xdr:rowOff>180975</xdr:rowOff>
                  </from>
                  <to>
                    <xdr:col>10</xdr:col>
                    <xdr:colOff>47625</xdr:colOff>
                    <xdr:row>121</xdr:row>
                    <xdr:rowOff>28575</xdr:rowOff>
                  </to>
                </anchor>
              </controlPr>
            </control>
          </mc:Choice>
        </mc:AlternateContent>
        <mc:AlternateContent xmlns:mc="http://schemas.openxmlformats.org/markup-compatibility/2006">
          <mc:Choice Requires="x14">
            <control shapeId="9465" r:id="rId252" name="Check Box 249">
              <controlPr defaultSize="0" autoFill="0" autoLine="0" autoPict="0">
                <anchor moveWithCells="1">
                  <from>
                    <xdr:col>1</xdr:col>
                    <xdr:colOff>28575</xdr:colOff>
                    <xdr:row>124</xdr:row>
                    <xdr:rowOff>171450</xdr:rowOff>
                  </from>
                  <to>
                    <xdr:col>2</xdr:col>
                    <xdr:colOff>47625</xdr:colOff>
                    <xdr:row>126</xdr:row>
                    <xdr:rowOff>19050</xdr:rowOff>
                  </to>
                </anchor>
              </controlPr>
            </control>
          </mc:Choice>
        </mc:AlternateContent>
        <mc:AlternateContent xmlns:mc="http://schemas.openxmlformats.org/markup-compatibility/2006">
          <mc:Choice Requires="x14">
            <control shapeId="9466" r:id="rId253" name="Check Box 250">
              <controlPr defaultSize="0" autoFill="0" autoLine="0" autoPict="0">
                <anchor moveWithCells="1">
                  <from>
                    <xdr:col>1</xdr:col>
                    <xdr:colOff>28575</xdr:colOff>
                    <xdr:row>125</xdr:row>
                    <xdr:rowOff>171450</xdr:rowOff>
                  </from>
                  <to>
                    <xdr:col>2</xdr:col>
                    <xdr:colOff>47625</xdr:colOff>
                    <xdr:row>127</xdr:row>
                    <xdr:rowOff>19050</xdr:rowOff>
                  </to>
                </anchor>
              </controlPr>
            </control>
          </mc:Choice>
        </mc:AlternateContent>
        <mc:AlternateContent xmlns:mc="http://schemas.openxmlformats.org/markup-compatibility/2006">
          <mc:Choice Requires="x14">
            <control shapeId="9467" r:id="rId254" name="Check Box 251">
              <controlPr defaultSize="0" autoFill="0" autoLine="0" autoPict="0">
                <anchor moveWithCells="1">
                  <from>
                    <xdr:col>1</xdr:col>
                    <xdr:colOff>28575</xdr:colOff>
                    <xdr:row>127</xdr:row>
                    <xdr:rowOff>171450</xdr:rowOff>
                  </from>
                  <to>
                    <xdr:col>2</xdr:col>
                    <xdr:colOff>47625</xdr:colOff>
                    <xdr:row>129</xdr:row>
                    <xdr:rowOff>19050</xdr:rowOff>
                  </to>
                </anchor>
              </controlPr>
            </control>
          </mc:Choice>
        </mc:AlternateContent>
        <mc:AlternateContent xmlns:mc="http://schemas.openxmlformats.org/markup-compatibility/2006">
          <mc:Choice Requires="x14">
            <control shapeId="9468" r:id="rId255" name="Check Box 252">
              <controlPr defaultSize="0" autoFill="0" autoLine="0" autoPict="0">
                <anchor moveWithCells="1">
                  <from>
                    <xdr:col>3</xdr:col>
                    <xdr:colOff>28575</xdr:colOff>
                    <xdr:row>124</xdr:row>
                    <xdr:rowOff>180975</xdr:rowOff>
                  </from>
                  <to>
                    <xdr:col>4</xdr:col>
                    <xdr:colOff>38100</xdr:colOff>
                    <xdr:row>126</xdr:row>
                    <xdr:rowOff>28575</xdr:rowOff>
                  </to>
                </anchor>
              </controlPr>
            </control>
          </mc:Choice>
        </mc:AlternateContent>
        <mc:AlternateContent xmlns:mc="http://schemas.openxmlformats.org/markup-compatibility/2006">
          <mc:Choice Requires="x14">
            <control shapeId="9469" r:id="rId256" name="Check Box 253">
              <controlPr defaultSize="0" autoFill="0" autoLine="0" autoPict="0">
                <anchor moveWithCells="1">
                  <from>
                    <xdr:col>3</xdr:col>
                    <xdr:colOff>28575</xdr:colOff>
                    <xdr:row>127</xdr:row>
                    <xdr:rowOff>171450</xdr:rowOff>
                  </from>
                  <to>
                    <xdr:col>4</xdr:col>
                    <xdr:colOff>38100</xdr:colOff>
                    <xdr:row>129</xdr:row>
                    <xdr:rowOff>19050</xdr:rowOff>
                  </to>
                </anchor>
              </controlPr>
            </control>
          </mc:Choice>
        </mc:AlternateContent>
        <mc:AlternateContent xmlns:mc="http://schemas.openxmlformats.org/markup-compatibility/2006">
          <mc:Choice Requires="x14">
            <control shapeId="9470" r:id="rId257" name="Check Box 254">
              <controlPr defaultSize="0" autoFill="0" autoLine="0" autoPict="0">
                <anchor moveWithCells="1">
                  <from>
                    <xdr:col>5</xdr:col>
                    <xdr:colOff>28575</xdr:colOff>
                    <xdr:row>124</xdr:row>
                    <xdr:rowOff>180975</xdr:rowOff>
                  </from>
                  <to>
                    <xdr:col>6</xdr:col>
                    <xdr:colOff>47625</xdr:colOff>
                    <xdr:row>126</xdr:row>
                    <xdr:rowOff>28575</xdr:rowOff>
                  </to>
                </anchor>
              </controlPr>
            </control>
          </mc:Choice>
        </mc:AlternateContent>
        <mc:AlternateContent xmlns:mc="http://schemas.openxmlformats.org/markup-compatibility/2006">
          <mc:Choice Requires="x14">
            <control shapeId="9471" r:id="rId258" name="Check Box 255">
              <controlPr defaultSize="0" autoFill="0" autoLine="0" autoPict="0">
                <anchor moveWithCells="1">
                  <from>
                    <xdr:col>5</xdr:col>
                    <xdr:colOff>28575</xdr:colOff>
                    <xdr:row>127</xdr:row>
                    <xdr:rowOff>171450</xdr:rowOff>
                  </from>
                  <to>
                    <xdr:col>6</xdr:col>
                    <xdr:colOff>47625</xdr:colOff>
                    <xdr:row>129</xdr:row>
                    <xdr:rowOff>19050</xdr:rowOff>
                  </to>
                </anchor>
              </controlPr>
            </control>
          </mc:Choice>
        </mc:AlternateContent>
        <mc:AlternateContent xmlns:mc="http://schemas.openxmlformats.org/markup-compatibility/2006">
          <mc:Choice Requires="x14">
            <control shapeId="9472" r:id="rId259" name="Check Box 256">
              <controlPr defaultSize="0" autoFill="0" autoLine="0" autoPict="0">
                <anchor moveWithCells="1">
                  <from>
                    <xdr:col>7</xdr:col>
                    <xdr:colOff>28575</xdr:colOff>
                    <xdr:row>124</xdr:row>
                    <xdr:rowOff>180975</xdr:rowOff>
                  </from>
                  <to>
                    <xdr:col>8</xdr:col>
                    <xdr:colOff>47625</xdr:colOff>
                    <xdr:row>126</xdr:row>
                    <xdr:rowOff>28575</xdr:rowOff>
                  </to>
                </anchor>
              </controlPr>
            </control>
          </mc:Choice>
        </mc:AlternateContent>
        <mc:AlternateContent xmlns:mc="http://schemas.openxmlformats.org/markup-compatibility/2006">
          <mc:Choice Requires="x14">
            <control shapeId="9473" r:id="rId260" name="Check Box 257">
              <controlPr defaultSize="0" autoFill="0" autoLine="0" autoPict="0">
                <anchor moveWithCells="1">
                  <from>
                    <xdr:col>7</xdr:col>
                    <xdr:colOff>28575</xdr:colOff>
                    <xdr:row>127</xdr:row>
                    <xdr:rowOff>171450</xdr:rowOff>
                  </from>
                  <to>
                    <xdr:col>8</xdr:col>
                    <xdr:colOff>47625</xdr:colOff>
                    <xdr:row>129</xdr:row>
                    <xdr:rowOff>19050</xdr:rowOff>
                  </to>
                </anchor>
              </controlPr>
            </control>
          </mc:Choice>
        </mc:AlternateContent>
        <mc:AlternateContent xmlns:mc="http://schemas.openxmlformats.org/markup-compatibility/2006">
          <mc:Choice Requires="x14">
            <control shapeId="9474" r:id="rId261" name="Check Box 258">
              <controlPr defaultSize="0" autoFill="0" autoLine="0" autoPict="0">
                <anchor moveWithCells="1">
                  <from>
                    <xdr:col>9</xdr:col>
                    <xdr:colOff>28575</xdr:colOff>
                    <xdr:row>124</xdr:row>
                    <xdr:rowOff>180975</xdr:rowOff>
                  </from>
                  <to>
                    <xdr:col>10</xdr:col>
                    <xdr:colOff>47625</xdr:colOff>
                    <xdr:row>126</xdr:row>
                    <xdr:rowOff>28575</xdr:rowOff>
                  </to>
                </anchor>
              </controlPr>
            </control>
          </mc:Choice>
        </mc:AlternateContent>
        <mc:AlternateContent xmlns:mc="http://schemas.openxmlformats.org/markup-compatibility/2006">
          <mc:Choice Requires="x14">
            <control shapeId="9475" r:id="rId262" name="Check Box 259">
              <controlPr defaultSize="0" autoFill="0" autoLine="0" autoPict="0">
                <anchor moveWithCells="1">
                  <from>
                    <xdr:col>9</xdr:col>
                    <xdr:colOff>28575</xdr:colOff>
                    <xdr:row>127</xdr:row>
                    <xdr:rowOff>171450</xdr:rowOff>
                  </from>
                  <to>
                    <xdr:col>10</xdr:col>
                    <xdr:colOff>47625</xdr:colOff>
                    <xdr:row>129</xdr:row>
                    <xdr:rowOff>19050</xdr:rowOff>
                  </to>
                </anchor>
              </controlPr>
            </control>
          </mc:Choice>
        </mc:AlternateContent>
        <mc:AlternateContent xmlns:mc="http://schemas.openxmlformats.org/markup-compatibility/2006">
          <mc:Choice Requires="x14">
            <control shapeId="9476" r:id="rId263" name="Check Box 260">
              <controlPr defaultSize="0" autoFill="0" autoLine="0" autoPict="0">
                <anchor moveWithCells="1">
                  <from>
                    <xdr:col>1</xdr:col>
                    <xdr:colOff>28575</xdr:colOff>
                    <xdr:row>130</xdr:row>
                    <xdr:rowOff>190500</xdr:rowOff>
                  </from>
                  <to>
                    <xdr:col>2</xdr:col>
                    <xdr:colOff>28575</xdr:colOff>
                    <xdr:row>132</xdr:row>
                    <xdr:rowOff>0</xdr:rowOff>
                  </to>
                </anchor>
              </controlPr>
            </control>
          </mc:Choice>
        </mc:AlternateContent>
        <mc:AlternateContent xmlns:mc="http://schemas.openxmlformats.org/markup-compatibility/2006">
          <mc:Choice Requires="x14">
            <control shapeId="9477" r:id="rId264" name="Check Box 261">
              <controlPr defaultSize="0" autoFill="0" autoLine="0" autoPict="0">
                <anchor moveWithCells="1">
                  <from>
                    <xdr:col>1</xdr:col>
                    <xdr:colOff>28575</xdr:colOff>
                    <xdr:row>128</xdr:row>
                    <xdr:rowOff>171450</xdr:rowOff>
                  </from>
                  <to>
                    <xdr:col>2</xdr:col>
                    <xdr:colOff>47625</xdr:colOff>
                    <xdr:row>130</xdr:row>
                    <xdr:rowOff>19050</xdr:rowOff>
                  </to>
                </anchor>
              </controlPr>
            </control>
          </mc:Choice>
        </mc:AlternateContent>
        <mc:AlternateContent xmlns:mc="http://schemas.openxmlformats.org/markup-compatibility/2006">
          <mc:Choice Requires="x14">
            <control shapeId="9478" r:id="rId265" name="Check Box 262">
              <controlPr defaultSize="0" autoFill="0" autoLine="0" autoPict="0">
                <anchor moveWithCells="1">
                  <from>
                    <xdr:col>1</xdr:col>
                    <xdr:colOff>28575</xdr:colOff>
                    <xdr:row>129</xdr:row>
                    <xdr:rowOff>171450</xdr:rowOff>
                  </from>
                  <to>
                    <xdr:col>2</xdr:col>
                    <xdr:colOff>47625</xdr:colOff>
                    <xdr:row>131</xdr:row>
                    <xdr:rowOff>19050</xdr:rowOff>
                  </to>
                </anchor>
              </controlPr>
            </control>
          </mc:Choice>
        </mc:AlternateContent>
        <mc:AlternateContent xmlns:mc="http://schemas.openxmlformats.org/markup-compatibility/2006">
          <mc:Choice Requires="x14">
            <control shapeId="9479" r:id="rId266" name="Check Box 263">
              <controlPr defaultSize="0" autoFill="0" autoLine="0" autoPict="0">
                <anchor moveWithCells="1">
                  <from>
                    <xdr:col>1</xdr:col>
                    <xdr:colOff>28575</xdr:colOff>
                    <xdr:row>131</xdr:row>
                    <xdr:rowOff>171450</xdr:rowOff>
                  </from>
                  <to>
                    <xdr:col>2</xdr:col>
                    <xdr:colOff>47625</xdr:colOff>
                    <xdr:row>133</xdr:row>
                    <xdr:rowOff>19050</xdr:rowOff>
                  </to>
                </anchor>
              </controlPr>
            </control>
          </mc:Choice>
        </mc:AlternateContent>
        <mc:AlternateContent xmlns:mc="http://schemas.openxmlformats.org/markup-compatibility/2006">
          <mc:Choice Requires="x14">
            <control shapeId="9480" r:id="rId267" name="Check Box 264">
              <controlPr defaultSize="0" autoFill="0" autoLine="0" autoPict="0">
                <anchor moveWithCells="1">
                  <from>
                    <xdr:col>1</xdr:col>
                    <xdr:colOff>28575</xdr:colOff>
                    <xdr:row>134</xdr:row>
                    <xdr:rowOff>190500</xdr:rowOff>
                  </from>
                  <to>
                    <xdr:col>2</xdr:col>
                    <xdr:colOff>28575</xdr:colOff>
                    <xdr:row>136</xdr:row>
                    <xdr:rowOff>0</xdr:rowOff>
                  </to>
                </anchor>
              </controlPr>
            </control>
          </mc:Choice>
        </mc:AlternateContent>
        <mc:AlternateContent xmlns:mc="http://schemas.openxmlformats.org/markup-compatibility/2006">
          <mc:Choice Requires="x14">
            <control shapeId="9481" r:id="rId268" name="Check Box 265">
              <controlPr defaultSize="0" autoFill="0" autoLine="0" autoPict="0">
                <anchor moveWithCells="1">
                  <from>
                    <xdr:col>1</xdr:col>
                    <xdr:colOff>28575</xdr:colOff>
                    <xdr:row>132</xdr:row>
                    <xdr:rowOff>161925</xdr:rowOff>
                  </from>
                  <to>
                    <xdr:col>2</xdr:col>
                    <xdr:colOff>47625</xdr:colOff>
                    <xdr:row>134</xdr:row>
                    <xdr:rowOff>19050</xdr:rowOff>
                  </to>
                </anchor>
              </controlPr>
            </control>
          </mc:Choice>
        </mc:AlternateContent>
        <mc:AlternateContent xmlns:mc="http://schemas.openxmlformats.org/markup-compatibility/2006">
          <mc:Choice Requires="x14">
            <control shapeId="9482" r:id="rId269" name="Check Box 266">
              <controlPr defaultSize="0" autoFill="0" autoLine="0" autoPict="0">
                <anchor moveWithCells="1">
                  <from>
                    <xdr:col>1</xdr:col>
                    <xdr:colOff>28575</xdr:colOff>
                    <xdr:row>133</xdr:row>
                    <xdr:rowOff>171450</xdr:rowOff>
                  </from>
                  <to>
                    <xdr:col>2</xdr:col>
                    <xdr:colOff>47625</xdr:colOff>
                    <xdr:row>135</xdr:row>
                    <xdr:rowOff>19050</xdr:rowOff>
                  </to>
                </anchor>
              </controlPr>
            </control>
          </mc:Choice>
        </mc:AlternateContent>
        <mc:AlternateContent xmlns:mc="http://schemas.openxmlformats.org/markup-compatibility/2006">
          <mc:Choice Requires="x14">
            <control shapeId="9483" r:id="rId270" name="Check Box 267">
              <controlPr defaultSize="0" autoFill="0" autoLine="0" autoPict="0">
                <anchor moveWithCells="1">
                  <from>
                    <xdr:col>3</xdr:col>
                    <xdr:colOff>28575</xdr:colOff>
                    <xdr:row>130</xdr:row>
                    <xdr:rowOff>190500</xdr:rowOff>
                  </from>
                  <to>
                    <xdr:col>4</xdr:col>
                    <xdr:colOff>28575</xdr:colOff>
                    <xdr:row>132</xdr:row>
                    <xdr:rowOff>0</xdr:rowOff>
                  </to>
                </anchor>
              </controlPr>
            </control>
          </mc:Choice>
        </mc:AlternateContent>
        <mc:AlternateContent xmlns:mc="http://schemas.openxmlformats.org/markup-compatibility/2006">
          <mc:Choice Requires="x14">
            <control shapeId="9484" r:id="rId271" name="Check Box 268">
              <controlPr defaultSize="0" autoFill="0" autoLine="0" autoPict="0">
                <anchor moveWithCells="1">
                  <from>
                    <xdr:col>3</xdr:col>
                    <xdr:colOff>28575</xdr:colOff>
                    <xdr:row>128</xdr:row>
                    <xdr:rowOff>171450</xdr:rowOff>
                  </from>
                  <to>
                    <xdr:col>4</xdr:col>
                    <xdr:colOff>38100</xdr:colOff>
                    <xdr:row>130</xdr:row>
                    <xdr:rowOff>19050</xdr:rowOff>
                  </to>
                </anchor>
              </controlPr>
            </control>
          </mc:Choice>
        </mc:AlternateContent>
        <mc:AlternateContent xmlns:mc="http://schemas.openxmlformats.org/markup-compatibility/2006">
          <mc:Choice Requires="x14">
            <control shapeId="9485" r:id="rId272" name="Check Box 269">
              <controlPr defaultSize="0" autoFill="0" autoLine="0" autoPict="0">
                <anchor moveWithCells="1">
                  <from>
                    <xdr:col>3</xdr:col>
                    <xdr:colOff>28575</xdr:colOff>
                    <xdr:row>134</xdr:row>
                    <xdr:rowOff>190500</xdr:rowOff>
                  </from>
                  <to>
                    <xdr:col>4</xdr:col>
                    <xdr:colOff>28575</xdr:colOff>
                    <xdr:row>136</xdr:row>
                    <xdr:rowOff>0</xdr:rowOff>
                  </to>
                </anchor>
              </controlPr>
            </control>
          </mc:Choice>
        </mc:AlternateContent>
        <mc:AlternateContent xmlns:mc="http://schemas.openxmlformats.org/markup-compatibility/2006">
          <mc:Choice Requires="x14">
            <control shapeId="9486" r:id="rId273" name="Check Box 270">
              <controlPr defaultSize="0" autoFill="0" autoLine="0" autoPict="0">
                <anchor moveWithCells="1">
                  <from>
                    <xdr:col>3</xdr:col>
                    <xdr:colOff>28575</xdr:colOff>
                    <xdr:row>133</xdr:row>
                    <xdr:rowOff>171450</xdr:rowOff>
                  </from>
                  <to>
                    <xdr:col>4</xdr:col>
                    <xdr:colOff>38100</xdr:colOff>
                    <xdr:row>135</xdr:row>
                    <xdr:rowOff>19050</xdr:rowOff>
                  </to>
                </anchor>
              </controlPr>
            </control>
          </mc:Choice>
        </mc:AlternateContent>
        <mc:AlternateContent xmlns:mc="http://schemas.openxmlformats.org/markup-compatibility/2006">
          <mc:Choice Requires="x14">
            <control shapeId="9487" r:id="rId274" name="Check Box 271">
              <controlPr defaultSize="0" autoFill="0" autoLine="0" autoPict="0">
                <anchor moveWithCells="1">
                  <from>
                    <xdr:col>5</xdr:col>
                    <xdr:colOff>28575</xdr:colOff>
                    <xdr:row>130</xdr:row>
                    <xdr:rowOff>190500</xdr:rowOff>
                  </from>
                  <to>
                    <xdr:col>6</xdr:col>
                    <xdr:colOff>28575</xdr:colOff>
                    <xdr:row>132</xdr:row>
                    <xdr:rowOff>0</xdr:rowOff>
                  </to>
                </anchor>
              </controlPr>
            </control>
          </mc:Choice>
        </mc:AlternateContent>
        <mc:AlternateContent xmlns:mc="http://schemas.openxmlformats.org/markup-compatibility/2006">
          <mc:Choice Requires="x14">
            <control shapeId="9488" r:id="rId275" name="Check Box 272">
              <controlPr defaultSize="0" autoFill="0" autoLine="0" autoPict="0">
                <anchor moveWithCells="1">
                  <from>
                    <xdr:col>5</xdr:col>
                    <xdr:colOff>28575</xdr:colOff>
                    <xdr:row>128</xdr:row>
                    <xdr:rowOff>171450</xdr:rowOff>
                  </from>
                  <to>
                    <xdr:col>6</xdr:col>
                    <xdr:colOff>47625</xdr:colOff>
                    <xdr:row>130</xdr:row>
                    <xdr:rowOff>19050</xdr:rowOff>
                  </to>
                </anchor>
              </controlPr>
            </control>
          </mc:Choice>
        </mc:AlternateContent>
        <mc:AlternateContent xmlns:mc="http://schemas.openxmlformats.org/markup-compatibility/2006">
          <mc:Choice Requires="x14">
            <control shapeId="9489" r:id="rId276" name="Check Box 273">
              <controlPr defaultSize="0" autoFill="0" autoLine="0" autoPict="0">
                <anchor moveWithCells="1">
                  <from>
                    <xdr:col>5</xdr:col>
                    <xdr:colOff>28575</xdr:colOff>
                    <xdr:row>134</xdr:row>
                    <xdr:rowOff>190500</xdr:rowOff>
                  </from>
                  <to>
                    <xdr:col>6</xdr:col>
                    <xdr:colOff>28575</xdr:colOff>
                    <xdr:row>136</xdr:row>
                    <xdr:rowOff>0</xdr:rowOff>
                  </to>
                </anchor>
              </controlPr>
            </control>
          </mc:Choice>
        </mc:AlternateContent>
        <mc:AlternateContent xmlns:mc="http://schemas.openxmlformats.org/markup-compatibility/2006">
          <mc:Choice Requires="x14">
            <control shapeId="9490" r:id="rId277" name="Check Box 274">
              <controlPr defaultSize="0" autoFill="0" autoLine="0" autoPict="0">
                <anchor moveWithCells="1">
                  <from>
                    <xdr:col>5</xdr:col>
                    <xdr:colOff>28575</xdr:colOff>
                    <xdr:row>133</xdr:row>
                    <xdr:rowOff>171450</xdr:rowOff>
                  </from>
                  <to>
                    <xdr:col>6</xdr:col>
                    <xdr:colOff>47625</xdr:colOff>
                    <xdr:row>135</xdr:row>
                    <xdr:rowOff>19050</xdr:rowOff>
                  </to>
                </anchor>
              </controlPr>
            </control>
          </mc:Choice>
        </mc:AlternateContent>
        <mc:AlternateContent xmlns:mc="http://schemas.openxmlformats.org/markup-compatibility/2006">
          <mc:Choice Requires="x14">
            <control shapeId="9491" r:id="rId278" name="Check Box 275">
              <controlPr defaultSize="0" autoFill="0" autoLine="0" autoPict="0">
                <anchor moveWithCells="1">
                  <from>
                    <xdr:col>7</xdr:col>
                    <xdr:colOff>28575</xdr:colOff>
                    <xdr:row>130</xdr:row>
                    <xdr:rowOff>190500</xdr:rowOff>
                  </from>
                  <to>
                    <xdr:col>8</xdr:col>
                    <xdr:colOff>28575</xdr:colOff>
                    <xdr:row>132</xdr:row>
                    <xdr:rowOff>0</xdr:rowOff>
                  </to>
                </anchor>
              </controlPr>
            </control>
          </mc:Choice>
        </mc:AlternateContent>
        <mc:AlternateContent xmlns:mc="http://schemas.openxmlformats.org/markup-compatibility/2006">
          <mc:Choice Requires="x14">
            <control shapeId="9492" r:id="rId279" name="Check Box 276">
              <controlPr defaultSize="0" autoFill="0" autoLine="0" autoPict="0">
                <anchor moveWithCells="1">
                  <from>
                    <xdr:col>7</xdr:col>
                    <xdr:colOff>28575</xdr:colOff>
                    <xdr:row>134</xdr:row>
                    <xdr:rowOff>190500</xdr:rowOff>
                  </from>
                  <to>
                    <xdr:col>8</xdr:col>
                    <xdr:colOff>28575</xdr:colOff>
                    <xdr:row>136</xdr:row>
                    <xdr:rowOff>0</xdr:rowOff>
                  </to>
                </anchor>
              </controlPr>
            </control>
          </mc:Choice>
        </mc:AlternateContent>
        <mc:AlternateContent xmlns:mc="http://schemas.openxmlformats.org/markup-compatibility/2006">
          <mc:Choice Requires="x14">
            <control shapeId="9493" r:id="rId280" name="Check Box 277">
              <controlPr defaultSize="0" autoFill="0" autoLine="0" autoPict="0">
                <anchor moveWithCells="1">
                  <from>
                    <xdr:col>7</xdr:col>
                    <xdr:colOff>28575</xdr:colOff>
                    <xdr:row>133</xdr:row>
                    <xdr:rowOff>171450</xdr:rowOff>
                  </from>
                  <to>
                    <xdr:col>8</xdr:col>
                    <xdr:colOff>47625</xdr:colOff>
                    <xdr:row>135</xdr:row>
                    <xdr:rowOff>19050</xdr:rowOff>
                  </to>
                </anchor>
              </controlPr>
            </control>
          </mc:Choice>
        </mc:AlternateContent>
        <mc:AlternateContent xmlns:mc="http://schemas.openxmlformats.org/markup-compatibility/2006">
          <mc:Choice Requires="x14">
            <control shapeId="9494" r:id="rId281" name="Check Box 278">
              <controlPr defaultSize="0" autoFill="0" autoLine="0" autoPict="0">
                <anchor moveWithCells="1">
                  <from>
                    <xdr:col>9</xdr:col>
                    <xdr:colOff>28575</xdr:colOff>
                    <xdr:row>130</xdr:row>
                    <xdr:rowOff>190500</xdr:rowOff>
                  </from>
                  <to>
                    <xdr:col>10</xdr:col>
                    <xdr:colOff>28575</xdr:colOff>
                    <xdr:row>132</xdr:row>
                    <xdr:rowOff>0</xdr:rowOff>
                  </to>
                </anchor>
              </controlPr>
            </control>
          </mc:Choice>
        </mc:AlternateContent>
        <mc:AlternateContent xmlns:mc="http://schemas.openxmlformats.org/markup-compatibility/2006">
          <mc:Choice Requires="x14">
            <control shapeId="9495" r:id="rId282" name="Check Box 279">
              <controlPr defaultSize="0" autoFill="0" autoLine="0" autoPict="0">
                <anchor moveWithCells="1">
                  <from>
                    <xdr:col>9</xdr:col>
                    <xdr:colOff>28575</xdr:colOff>
                    <xdr:row>134</xdr:row>
                    <xdr:rowOff>190500</xdr:rowOff>
                  </from>
                  <to>
                    <xdr:col>10</xdr:col>
                    <xdr:colOff>28575</xdr:colOff>
                    <xdr:row>136</xdr:row>
                    <xdr:rowOff>0</xdr:rowOff>
                  </to>
                </anchor>
              </controlPr>
            </control>
          </mc:Choice>
        </mc:AlternateContent>
        <mc:AlternateContent xmlns:mc="http://schemas.openxmlformats.org/markup-compatibility/2006">
          <mc:Choice Requires="x14">
            <control shapeId="9496" r:id="rId283" name="Check Box 280">
              <controlPr defaultSize="0" autoFill="0" autoLine="0" autoPict="0">
                <anchor moveWithCells="1">
                  <from>
                    <xdr:col>9</xdr:col>
                    <xdr:colOff>28575</xdr:colOff>
                    <xdr:row>133</xdr:row>
                    <xdr:rowOff>171450</xdr:rowOff>
                  </from>
                  <to>
                    <xdr:col>10</xdr:col>
                    <xdr:colOff>47625</xdr:colOff>
                    <xdr:row>135</xdr:row>
                    <xdr:rowOff>19050</xdr:rowOff>
                  </to>
                </anchor>
              </controlPr>
            </control>
          </mc:Choice>
        </mc:AlternateContent>
        <mc:AlternateContent xmlns:mc="http://schemas.openxmlformats.org/markup-compatibility/2006">
          <mc:Choice Requires="x14">
            <control shapeId="9497" r:id="rId284" name="Check Box 281">
              <controlPr defaultSize="0" autoFill="0" autoLine="0" autoPict="0">
                <anchor moveWithCells="1">
                  <from>
                    <xdr:col>1</xdr:col>
                    <xdr:colOff>28575</xdr:colOff>
                    <xdr:row>12</xdr:row>
                    <xdr:rowOff>171450</xdr:rowOff>
                  </from>
                  <to>
                    <xdr:col>2</xdr:col>
                    <xdr:colOff>47625</xdr:colOff>
                    <xdr:row>14</xdr:row>
                    <xdr:rowOff>19050</xdr:rowOff>
                  </to>
                </anchor>
              </controlPr>
            </control>
          </mc:Choice>
        </mc:AlternateContent>
        <mc:AlternateContent xmlns:mc="http://schemas.openxmlformats.org/markup-compatibility/2006">
          <mc:Choice Requires="x14">
            <control shapeId="9498" r:id="rId285" name="Check Box 282">
              <controlPr defaultSize="0" autoFill="0" autoLine="0" autoPict="0">
                <anchor moveWithCells="1">
                  <from>
                    <xdr:col>1</xdr:col>
                    <xdr:colOff>28575</xdr:colOff>
                    <xdr:row>17</xdr:row>
                    <xdr:rowOff>171450</xdr:rowOff>
                  </from>
                  <to>
                    <xdr:col>2</xdr:col>
                    <xdr:colOff>47625</xdr:colOff>
                    <xdr:row>19</xdr:row>
                    <xdr:rowOff>19050</xdr:rowOff>
                  </to>
                </anchor>
              </controlPr>
            </control>
          </mc:Choice>
        </mc:AlternateContent>
        <mc:AlternateContent xmlns:mc="http://schemas.openxmlformats.org/markup-compatibility/2006">
          <mc:Choice Requires="x14">
            <control shapeId="9499" r:id="rId286" name="Check Box 283">
              <controlPr defaultSize="0" autoFill="0" autoLine="0" autoPict="0">
                <anchor moveWithCells="1">
                  <from>
                    <xdr:col>1</xdr:col>
                    <xdr:colOff>28575</xdr:colOff>
                    <xdr:row>19</xdr:row>
                    <xdr:rowOff>171450</xdr:rowOff>
                  </from>
                  <to>
                    <xdr:col>2</xdr:col>
                    <xdr:colOff>47625</xdr:colOff>
                    <xdr:row>21</xdr:row>
                    <xdr:rowOff>19050</xdr:rowOff>
                  </to>
                </anchor>
              </controlPr>
            </control>
          </mc:Choice>
        </mc:AlternateContent>
        <mc:AlternateContent xmlns:mc="http://schemas.openxmlformats.org/markup-compatibility/2006">
          <mc:Choice Requires="x14">
            <control shapeId="9500" r:id="rId287" name="Check Box 284">
              <controlPr defaultSize="0" autoFill="0" autoLine="0" autoPict="0">
                <anchor moveWithCells="1">
                  <from>
                    <xdr:col>1</xdr:col>
                    <xdr:colOff>28575</xdr:colOff>
                    <xdr:row>21</xdr:row>
                    <xdr:rowOff>171450</xdr:rowOff>
                  </from>
                  <to>
                    <xdr:col>2</xdr:col>
                    <xdr:colOff>47625</xdr:colOff>
                    <xdr:row>23</xdr:row>
                    <xdr:rowOff>19050</xdr:rowOff>
                  </to>
                </anchor>
              </controlPr>
            </control>
          </mc:Choice>
        </mc:AlternateContent>
        <mc:AlternateContent xmlns:mc="http://schemas.openxmlformats.org/markup-compatibility/2006">
          <mc:Choice Requires="x14">
            <control shapeId="9501" r:id="rId288" name="Check Box 285">
              <controlPr defaultSize="0" autoFill="0" autoLine="0" autoPict="0">
                <anchor moveWithCells="1">
                  <from>
                    <xdr:col>1</xdr:col>
                    <xdr:colOff>28575</xdr:colOff>
                    <xdr:row>27</xdr:row>
                    <xdr:rowOff>180975</xdr:rowOff>
                  </from>
                  <to>
                    <xdr:col>2</xdr:col>
                    <xdr:colOff>28575</xdr:colOff>
                    <xdr:row>28</xdr:row>
                    <xdr:rowOff>190500</xdr:rowOff>
                  </to>
                </anchor>
              </controlPr>
            </control>
          </mc:Choice>
        </mc:AlternateContent>
        <mc:AlternateContent xmlns:mc="http://schemas.openxmlformats.org/markup-compatibility/2006">
          <mc:Choice Requires="x14">
            <control shapeId="9502" r:id="rId289" name="Check Box 286">
              <controlPr defaultSize="0" autoFill="0" autoLine="0" autoPict="0">
                <anchor moveWithCells="1">
                  <from>
                    <xdr:col>1</xdr:col>
                    <xdr:colOff>28575</xdr:colOff>
                    <xdr:row>29</xdr:row>
                    <xdr:rowOff>180975</xdr:rowOff>
                  </from>
                  <to>
                    <xdr:col>2</xdr:col>
                    <xdr:colOff>28575</xdr:colOff>
                    <xdr:row>30</xdr:row>
                    <xdr:rowOff>190500</xdr:rowOff>
                  </to>
                </anchor>
              </controlPr>
            </control>
          </mc:Choice>
        </mc:AlternateContent>
        <mc:AlternateContent xmlns:mc="http://schemas.openxmlformats.org/markup-compatibility/2006">
          <mc:Choice Requires="x14">
            <control shapeId="9503" r:id="rId290" name="Check Box 287">
              <controlPr defaultSize="0" autoFill="0" autoLine="0" autoPict="0">
                <anchor moveWithCells="1">
                  <from>
                    <xdr:col>1</xdr:col>
                    <xdr:colOff>28575</xdr:colOff>
                    <xdr:row>31</xdr:row>
                    <xdr:rowOff>180975</xdr:rowOff>
                  </from>
                  <to>
                    <xdr:col>2</xdr:col>
                    <xdr:colOff>28575</xdr:colOff>
                    <xdr:row>32</xdr:row>
                    <xdr:rowOff>190500</xdr:rowOff>
                  </to>
                </anchor>
              </controlPr>
            </control>
          </mc:Choice>
        </mc:AlternateContent>
        <mc:AlternateContent xmlns:mc="http://schemas.openxmlformats.org/markup-compatibility/2006">
          <mc:Choice Requires="x14">
            <control shapeId="9504" r:id="rId291" name="Check Box 288">
              <controlPr defaultSize="0" autoFill="0" autoLine="0" autoPict="0">
                <anchor moveWithCells="1">
                  <from>
                    <xdr:col>1</xdr:col>
                    <xdr:colOff>28575</xdr:colOff>
                    <xdr:row>33</xdr:row>
                    <xdr:rowOff>180975</xdr:rowOff>
                  </from>
                  <to>
                    <xdr:col>2</xdr:col>
                    <xdr:colOff>28575</xdr:colOff>
                    <xdr:row>34</xdr:row>
                    <xdr:rowOff>190500</xdr:rowOff>
                  </to>
                </anchor>
              </controlPr>
            </control>
          </mc:Choice>
        </mc:AlternateContent>
        <mc:AlternateContent xmlns:mc="http://schemas.openxmlformats.org/markup-compatibility/2006">
          <mc:Choice Requires="x14">
            <control shapeId="9505" r:id="rId292" name="Check Box 289">
              <controlPr defaultSize="0" autoFill="0" autoLine="0" autoPict="0">
                <anchor moveWithCells="1">
                  <from>
                    <xdr:col>1</xdr:col>
                    <xdr:colOff>28575</xdr:colOff>
                    <xdr:row>37</xdr:row>
                    <xdr:rowOff>180975</xdr:rowOff>
                  </from>
                  <to>
                    <xdr:col>2</xdr:col>
                    <xdr:colOff>28575</xdr:colOff>
                    <xdr:row>38</xdr:row>
                    <xdr:rowOff>190500</xdr:rowOff>
                  </to>
                </anchor>
              </controlPr>
            </control>
          </mc:Choice>
        </mc:AlternateContent>
        <mc:AlternateContent xmlns:mc="http://schemas.openxmlformats.org/markup-compatibility/2006">
          <mc:Choice Requires="x14">
            <control shapeId="9506" r:id="rId293" name="Check Box 290">
              <controlPr defaultSize="0" autoFill="0" autoLine="0" autoPict="0">
                <anchor moveWithCells="1">
                  <from>
                    <xdr:col>1</xdr:col>
                    <xdr:colOff>28575</xdr:colOff>
                    <xdr:row>39</xdr:row>
                    <xdr:rowOff>180975</xdr:rowOff>
                  </from>
                  <to>
                    <xdr:col>2</xdr:col>
                    <xdr:colOff>28575</xdr:colOff>
                    <xdr:row>40</xdr:row>
                    <xdr:rowOff>190500</xdr:rowOff>
                  </to>
                </anchor>
              </controlPr>
            </control>
          </mc:Choice>
        </mc:AlternateContent>
        <mc:AlternateContent xmlns:mc="http://schemas.openxmlformats.org/markup-compatibility/2006">
          <mc:Choice Requires="x14">
            <control shapeId="9507" r:id="rId294" name="Check Box 291">
              <controlPr defaultSize="0" autoFill="0" autoLine="0" autoPict="0">
                <anchor moveWithCells="1">
                  <from>
                    <xdr:col>1</xdr:col>
                    <xdr:colOff>28575</xdr:colOff>
                    <xdr:row>43</xdr:row>
                    <xdr:rowOff>161925</xdr:rowOff>
                  </from>
                  <to>
                    <xdr:col>2</xdr:col>
                    <xdr:colOff>47625</xdr:colOff>
                    <xdr:row>45</xdr:row>
                    <xdr:rowOff>9525</xdr:rowOff>
                  </to>
                </anchor>
              </controlPr>
            </control>
          </mc:Choice>
        </mc:AlternateContent>
        <mc:AlternateContent xmlns:mc="http://schemas.openxmlformats.org/markup-compatibility/2006">
          <mc:Choice Requires="x14">
            <control shapeId="9508" r:id="rId295" name="Check Box 292">
              <controlPr defaultSize="0" autoFill="0" autoLine="0" autoPict="0">
                <anchor moveWithCells="1">
                  <from>
                    <xdr:col>1</xdr:col>
                    <xdr:colOff>28575</xdr:colOff>
                    <xdr:row>46</xdr:row>
                    <xdr:rowOff>171450</xdr:rowOff>
                  </from>
                  <to>
                    <xdr:col>2</xdr:col>
                    <xdr:colOff>47625</xdr:colOff>
                    <xdr:row>48</xdr:row>
                    <xdr:rowOff>19050</xdr:rowOff>
                  </to>
                </anchor>
              </controlPr>
            </control>
          </mc:Choice>
        </mc:AlternateContent>
        <mc:AlternateContent xmlns:mc="http://schemas.openxmlformats.org/markup-compatibility/2006">
          <mc:Choice Requires="x14">
            <control shapeId="9509" r:id="rId296" name="Check Box 293">
              <controlPr defaultSize="0" autoFill="0" autoLine="0" autoPict="0">
                <anchor moveWithCells="1">
                  <from>
                    <xdr:col>1</xdr:col>
                    <xdr:colOff>28575</xdr:colOff>
                    <xdr:row>55</xdr:row>
                    <xdr:rowOff>161925</xdr:rowOff>
                  </from>
                  <to>
                    <xdr:col>2</xdr:col>
                    <xdr:colOff>47625</xdr:colOff>
                    <xdr:row>57</xdr:row>
                    <xdr:rowOff>9525</xdr:rowOff>
                  </to>
                </anchor>
              </controlPr>
            </control>
          </mc:Choice>
        </mc:AlternateContent>
        <mc:AlternateContent xmlns:mc="http://schemas.openxmlformats.org/markup-compatibility/2006">
          <mc:Choice Requires="x14">
            <control shapeId="9510" r:id="rId297" name="Check Box 294">
              <controlPr defaultSize="0" autoFill="0" autoLine="0" autoPict="0">
                <anchor moveWithCells="1">
                  <from>
                    <xdr:col>1</xdr:col>
                    <xdr:colOff>28575</xdr:colOff>
                    <xdr:row>111</xdr:row>
                    <xdr:rowOff>180975</xdr:rowOff>
                  </from>
                  <to>
                    <xdr:col>2</xdr:col>
                    <xdr:colOff>28575</xdr:colOff>
                    <xdr:row>112</xdr:row>
                    <xdr:rowOff>190500</xdr:rowOff>
                  </to>
                </anchor>
              </controlPr>
            </control>
          </mc:Choice>
        </mc:AlternateContent>
        <mc:AlternateContent xmlns:mc="http://schemas.openxmlformats.org/markup-compatibility/2006">
          <mc:Choice Requires="x14">
            <control shapeId="9511" r:id="rId298" name="Check Box 295">
              <controlPr defaultSize="0" autoFill="0" autoLine="0" autoPict="0">
                <anchor moveWithCells="1">
                  <from>
                    <xdr:col>1</xdr:col>
                    <xdr:colOff>28575</xdr:colOff>
                    <xdr:row>126</xdr:row>
                    <xdr:rowOff>171450</xdr:rowOff>
                  </from>
                  <to>
                    <xdr:col>2</xdr:col>
                    <xdr:colOff>47625</xdr:colOff>
                    <xdr:row>128</xdr:row>
                    <xdr:rowOff>19050</xdr:rowOff>
                  </to>
                </anchor>
              </controlPr>
            </control>
          </mc:Choice>
        </mc:AlternateContent>
        <mc:AlternateContent xmlns:mc="http://schemas.openxmlformats.org/markup-compatibility/2006">
          <mc:Choice Requires="x14">
            <control shapeId="9512" r:id="rId299" name="Check Box 296">
              <controlPr defaultSize="0" autoFill="0" autoLine="0" autoPict="0">
                <anchor moveWithCells="1">
                  <from>
                    <xdr:col>1</xdr:col>
                    <xdr:colOff>28575</xdr:colOff>
                    <xdr:row>136</xdr:row>
                    <xdr:rowOff>190500</xdr:rowOff>
                  </from>
                  <to>
                    <xdr:col>2</xdr:col>
                    <xdr:colOff>28575</xdr:colOff>
                    <xdr:row>138</xdr:row>
                    <xdr:rowOff>0</xdr:rowOff>
                  </to>
                </anchor>
              </controlPr>
            </control>
          </mc:Choice>
        </mc:AlternateContent>
        <mc:AlternateContent xmlns:mc="http://schemas.openxmlformats.org/markup-compatibility/2006">
          <mc:Choice Requires="x14">
            <control shapeId="9513" r:id="rId300" name="Check Box 297">
              <controlPr defaultSize="0" autoFill="0" autoLine="0" autoPict="0">
                <anchor moveWithCells="1">
                  <from>
                    <xdr:col>1</xdr:col>
                    <xdr:colOff>28575</xdr:colOff>
                    <xdr:row>135</xdr:row>
                    <xdr:rowOff>171450</xdr:rowOff>
                  </from>
                  <to>
                    <xdr:col>2</xdr:col>
                    <xdr:colOff>47625</xdr:colOff>
                    <xdr:row>137</xdr:row>
                    <xdr:rowOff>19050</xdr:rowOff>
                  </to>
                </anchor>
              </controlPr>
            </control>
          </mc:Choice>
        </mc:AlternateContent>
        <mc:AlternateContent xmlns:mc="http://schemas.openxmlformats.org/markup-compatibility/2006">
          <mc:Choice Requires="x14">
            <control shapeId="9514" r:id="rId301" name="Check Box 298">
              <controlPr defaultSize="0" autoFill="0" autoLine="0" autoPict="0">
                <anchor moveWithCells="1">
                  <from>
                    <xdr:col>3</xdr:col>
                    <xdr:colOff>19050</xdr:colOff>
                    <xdr:row>136</xdr:row>
                    <xdr:rowOff>190500</xdr:rowOff>
                  </from>
                  <to>
                    <xdr:col>4</xdr:col>
                    <xdr:colOff>19050</xdr:colOff>
                    <xdr:row>138</xdr:row>
                    <xdr:rowOff>0</xdr:rowOff>
                  </to>
                </anchor>
              </controlPr>
            </control>
          </mc:Choice>
        </mc:AlternateContent>
        <mc:AlternateContent xmlns:mc="http://schemas.openxmlformats.org/markup-compatibility/2006">
          <mc:Choice Requires="x14">
            <control shapeId="9515" r:id="rId302" name="Check Box 299">
              <controlPr defaultSize="0" autoFill="0" autoLine="0" autoPict="0">
                <anchor moveWithCells="1">
                  <from>
                    <xdr:col>3</xdr:col>
                    <xdr:colOff>19050</xdr:colOff>
                    <xdr:row>135</xdr:row>
                    <xdr:rowOff>171450</xdr:rowOff>
                  </from>
                  <to>
                    <xdr:col>4</xdr:col>
                    <xdr:colOff>38100</xdr:colOff>
                    <xdr:row>137</xdr:row>
                    <xdr:rowOff>19050</xdr:rowOff>
                  </to>
                </anchor>
              </controlPr>
            </control>
          </mc:Choice>
        </mc:AlternateContent>
        <mc:AlternateContent xmlns:mc="http://schemas.openxmlformats.org/markup-compatibility/2006">
          <mc:Choice Requires="x14">
            <control shapeId="9516" r:id="rId303" name="Check Box 300">
              <controlPr defaultSize="0" autoFill="0" autoLine="0" autoPict="0">
                <anchor moveWithCells="1">
                  <from>
                    <xdr:col>5</xdr:col>
                    <xdr:colOff>28575</xdr:colOff>
                    <xdr:row>136</xdr:row>
                    <xdr:rowOff>190500</xdr:rowOff>
                  </from>
                  <to>
                    <xdr:col>6</xdr:col>
                    <xdr:colOff>28575</xdr:colOff>
                    <xdr:row>138</xdr:row>
                    <xdr:rowOff>0</xdr:rowOff>
                  </to>
                </anchor>
              </controlPr>
            </control>
          </mc:Choice>
        </mc:AlternateContent>
        <mc:AlternateContent xmlns:mc="http://schemas.openxmlformats.org/markup-compatibility/2006">
          <mc:Choice Requires="x14">
            <control shapeId="9517" r:id="rId304" name="Check Box 301">
              <controlPr defaultSize="0" autoFill="0" autoLine="0" autoPict="0">
                <anchor moveWithCells="1">
                  <from>
                    <xdr:col>5</xdr:col>
                    <xdr:colOff>28575</xdr:colOff>
                    <xdr:row>135</xdr:row>
                    <xdr:rowOff>171450</xdr:rowOff>
                  </from>
                  <to>
                    <xdr:col>6</xdr:col>
                    <xdr:colOff>47625</xdr:colOff>
                    <xdr:row>137</xdr:row>
                    <xdr:rowOff>19050</xdr:rowOff>
                  </to>
                </anchor>
              </controlPr>
            </control>
          </mc:Choice>
        </mc:AlternateContent>
        <mc:AlternateContent xmlns:mc="http://schemas.openxmlformats.org/markup-compatibility/2006">
          <mc:Choice Requires="x14">
            <control shapeId="9518" r:id="rId305" name="Check Box 302">
              <controlPr defaultSize="0" autoFill="0" autoLine="0" autoPict="0">
                <anchor moveWithCells="1">
                  <from>
                    <xdr:col>7</xdr:col>
                    <xdr:colOff>28575</xdr:colOff>
                    <xdr:row>136</xdr:row>
                    <xdr:rowOff>190500</xdr:rowOff>
                  </from>
                  <to>
                    <xdr:col>8</xdr:col>
                    <xdr:colOff>28575</xdr:colOff>
                    <xdr:row>138</xdr:row>
                    <xdr:rowOff>0</xdr:rowOff>
                  </to>
                </anchor>
              </controlPr>
            </control>
          </mc:Choice>
        </mc:AlternateContent>
        <mc:AlternateContent xmlns:mc="http://schemas.openxmlformats.org/markup-compatibility/2006">
          <mc:Choice Requires="x14">
            <control shapeId="9519" r:id="rId306" name="Check Box 303">
              <controlPr defaultSize="0" autoFill="0" autoLine="0" autoPict="0">
                <anchor moveWithCells="1">
                  <from>
                    <xdr:col>7</xdr:col>
                    <xdr:colOff>28575</xdr:colOff>
                    <xdr:row>135</xdr:row>
                    <xdr:rowOff>171450</xdr:rowOff>
                  </from>
                  <to>
                    <xdr:col>8</xdr:col>
                    <xdr:colOff>47625</xdr:colOff>
                    <xdr:row>137</xdr:row>
                    <xdr:rowOff>19050</xdr:rowOff>
                  </to>
                </anchor>
              </controlPr>
            </control>
          </mc:Choice>
        </mc:AlternateContent>
        <mc:AlternateContent xmlns:mc="http://schemas.openxmlformats.org/markup-compatibility/2006">
          <mc:Choice Requires="x14">
            <control shapeId="9520" r:id="rId307" name="Check Box 304">
              <controlPr defaultSize="0" autoFill="0" autoLine="0" autoPict="0">
                <anchor moveWithCells="1">
                  <from>
                    <xdr:col>9</xdr:col>
                    <xdr:colOff>28575</xdr:colOff>
                    <xdr:row>136</xdr:row>
                    <xdr:rowOff>190500</xdr:rowOff>
                  </from>
                  <to>
                    <xdr:col>10</xdr:col>
                    <xdr:colOff>28575</xdr:colOff>
                    <xdr:row>138</xdr:row>
                    <xdr:rowOff>0</xdr:rowOff>
                  </to>
                </anchor>
              </controlPr>
            </control>
          </mc:Choice>
        </mc:AlternateContent>
        <mc:AlternateContent xmlns:mc="http://schemas.openxmlformats.org/markup-compatibility/2006">
          <mc:Choice Requires="x14">
            <control shapeId="9521" r:id="rId308" name="Check Box 305">
              <controlPr defaultSize="0" autoFill="0" autoLine="0" autoPict="0">
                <anchor moveWithCells="1">
                  <from>
                    <xdr:col>9</xdr:col>
                    <xdr:colOff>28575</xdr:colOff>
                    <xdr:row>135</xdr:row>
                    <xdr:rowOff>171450</xdr:rowOff>
                  </from>
                  <to>
                    <xdr:col>10</xdr:col>
                    <xdr:colOff>47625</xdr:colOff>
                    <xdr:row>137</xdr:row>
                    <xdr:rowOff>19050</xdr:rowOff>
                  </to>
                </anchor>
              </controlPr>
            </control>
          </mc:Choice>
        </mc:AlternateContent>
        <mc:AlternateContent xmlns:mc="http://schemas.openxmlformats.org/markup-compatibility/2006">
          <mc:Choice Requires="x14">
            <control shapeId="9522" r:id="rId309" name="Check Box 306">
              <controlPr defaultSize="0" autoFill="0" autoLine="0" autoPict="0">
                <anchor moveWithCells="1">
                  <from>
                    <xdr:col>1</xdr:col>
                    <xdr:colOff>28575</xdr:colOff>
                    <xdr:row>139</xdr:row>
                    <xdr:rowOff>190500</xdr:rowOff>
                  </from>
                  <to>
                    <xdr:col>2</xdr:col>
                    <xdr:colOff>28575</xdr:colOff>
                    <xdr:row>141</xdr:row>
                    <xdr:rowOff>0</xdr:rowOff>
                  </to>
                </anchor>
              </controlPr>
            </control>
          </mc:Choice>
        </mc:AlternateContent>
        <mc:AlternateContent xmlns:mc="http://schemas.openxmlformats.org/markup-compatibility/2006">
          <mc:Choice Requires="x14">
            <control shapeId="9523" r:id="rId310" name="Check Box 307">
              <controlPr defaultSize="0" autoFill="0" autoLine="0" autoPict="0">
                <anchor moveWithCells="1">
                  <from>
                    <xdr:col>1</xdr:col>
                    <xdr:colOff>28575</xdr:colOff>
                    <xdr:row>138</xdr:row>
                    <xdr:rowOff>180975</xdr:rowOff>
                  </from>
                  <to>
                    <xdr:col>2</xdr:col>
                    <xdr:colOff>47625</xdr:colOff>
                    <xdr:row>140</xdr:row>
                    <xdr:rowOff>28575</xdr:rowOff>
                  </to>
                </anchor>
              </controlPr>
            </control>
          </mc:Choice>
        </mc:AlternateContent>
        <mc:AlternateContent xmlns:mc="http://schemas.openxmlformats.org/markup-compatibility/2006">
          <mc:Choice Requires="x14">
            <control shapeId="9524" r:id="rId311" name="Check Box 308">
              <controlPr defaultSize="0" autoFill="0" autoLine="0" autoPict="0">
                <anchor moveWithCells="1">
                  <from>
                    <xdr:col>3</xdr:col>
                    <xdr:colOff>28575</xdr:colOff>
                    <xdr:row>139</xdr:row>
                    <xdr:rowOff>190500</xdr:rowOff>
                  </from>
                  <to>
                    <xdr:col>4</xdr:col>
                    <xdr:colOff>28575</xdr:colOff>
                    <xdr:row>141</xdr:row>
                    <xdr:rowOff>0</xdr:rowOff>
                  </to>
                </anchor>
              </controlPr>
            </control>
          </mc:Choice>
        </mc:AlternateContent>
        <mc:AlternateContent xmlns:mc="http://schemas.openxmlformats.org/markup-compatibility/2006">
          <mc:Choice Requires="x14">
            <control shapeId="9525" r:id="rId312" name="Check Box 309">
              <controlPr defaultSize="0" autoFill="0" autoLine="0" autoPict="0">
                <anchor moveWithCells="1">
                  <from>
                    <xdr:col>5</xdr:col>
                    <xdr:colOff>28575</xdr:colOff>
                    <xdr:row>139</xdr:row>
                    <xdr:rowOff>190500</xdr:rowOff>
                  </from>
                  <to>
                    <xdr:col>6</xdr:col>
                    <xdr:colOff>28575</xdr:colOff>
                    <xdr:row>141</xdr:row>
                    <xdr:rowOff>0</xdr:rowOff>
                  </to>
                </anchor>
              </controlPr>
            </control>
          </mc:Choice>
        </mc:AlternateContent>
        <mc:AlternateContent xmlns:mc="http://schemas.openxmlformats.org/markup-compatibility/2006">
          <mc:Choice Requires="x14">
            <control shapeId="9526" r:id="rId313" name="Check Box 310">
              <controlPr defaultSize="0" autoFill="0" autoLine="0" autoPict="0">
                <anchor moveWithCells="1">
                  <from>
                    <xdr:col>7</xdr:col>
                    <xdr:colOff>28575</xdr:colOff>
                    <xdr:row>139</xdr:row>
                    <xdr:rowOff>190500</xdr:rowOff>
                  </from>
                  <to>
                    <xdr:col>8</xdr:col>
                    <xdr:colOff>28575</xdr:colOff>
                    <xdr:row>141</xdr:row>
                    <xdr:rowOff>0</xdr:rowOff>
                  </to>
                </anchor>
              </controlPr>
            </control>
          </mc:Choice>
        </mc:AlternateContent>
        <mc:AlternateContent xmlns:mc="http://schemas.openxmlformats.org/markup-compatibility/2006">
          <mc:Choice Requires="x14">
            <control shapeId="9527" r:id="rId314" name="Check Box 311">
              <controlPr defaultSize="0" autoFill="0" autoLine="0" autoPict="0">
                <anchor moveWithCells="1">
                  <from>
                    <xdr:col>9</xdr:col>
                    <xdr:colOff>28575</xdr:colOff>
                    <xdr:row>139</xdr:row>
                    <xdr:rowOff>190500</xdr:rowOff>
                  </from>
                  <to>
                    <xdr:col>10</xdr:col>
                    <xdr:colOff>28575</xdr:colOff>
                    <xdr:row>141</xdr:row>
                    <xdr:rowOff>0</xdr:rowOff>
                  </to>
                </anchor>
              </controlPr>
            </control>
          </mc:Choice>
        </mc:AlternateContent>
        <mc:AlternateContent xmlns:mc="http://schemas.openxmlformats.org/markup-compatibility/2006">
          <mc:Choice Requires="x14">
            <control shapeId="9528" r:id="rId315" name="Check Box 312">
              <controlPr defaultSize="0" autoFill="0" autoLine="0" autoPict="0">
                <anchor moveWithCells="1">
                  <from>
                    <xdr:col>1</xdr:col>
                    <xdr:colOff>28575</xdr:colOff>
                    <xdr:row>140</xdr:row>
                    <xdr:rowOff>180975</xdr:rowOff>
                  </from>
                  <to>
                    <xdr:col>2</xdr:col>
                    <xdr:colOff>47625</xdr:colOff>
                    <xdr:row>142</xdr:row>
                    <xdr:rowOff>28575</xdr:rowOff>
                  </to>
                </anchor>
              </controlPr>
            </control>
          </mc:Choice>
        </mc:AlternateContent>
        <mc:AlternateContent xmlns:mc="http://schemas.openxmlformats.org/markup-compatibility/2006">
          <mc:Choice Requires="x14">
            <control shapeId="9529" r:id="rId316" name="Check Box 313">
              <controlPr defaultSize="0" autoFill="0" autoLine="0" autoPict="0">
                <anchor moveWithCells="1">
                  <from>
                    <xdr:col>3</xdr:col>
                    <xdr:colOff>28575</xdr:colOff>
                    <xdr:row>140</xdr:row>
                    <xdr:rowOff>180975</xdr:rowOff>
                  </from>
                  <to>
                    <xdr:col>4</xdr:col>
                    <xdr:colOff>47625</xdr:colOff>
                    <xdr:row>142</xdr:row>
                    <xdr:rowOff>28575</xdr:rowOff>
                  </to>
                </anchor>
              </controlPr>
            </control>
          </mc:Choice>
        </mc:AlternateContent>
        <mc:AlternateContent xmlns:mc="http://schemas.openxmlformats.org/markup-compatibility/2006">
          <mc:Choice Requires="x14">
            <control shapeId="9530" r:id="rId317" name="Check Box 314">
              <controlPr defaultSize="0" autoFill="0" autoLine="0" autoPict="0">
                <anchor moveWithCells="1">
                  <from>
                    <xdr:col>1</xdr:col>
                    <xdr:colOff>28575</xdr:colOff>
                    <xdr:row>149</xdr:row>
                    <xdr:rowOff>190500</xdr:rowOff>
                  </from>
                  <to>
                    <xdr:col>2</xdr:col>
                    <xdr:colOff>28575</xdr:colOff>
                    <xdr:row>151</xdr:row>
                    <xdr:rowOff>0</xdr:rowOff>
                  </to>
                </anchor>
              </controlPr>
            </control>
          </mc:Choice>
        </mc:AlternateContent>
        <mc:AlternateContent xmlns:mc="http://schemas.openxmlformats.org/markup-compatibility/2006">
          <mc:Choice Requires="x14">
            <control shapeId="9531" r:id="rId318" name="Check Box 315">
              <controlPr defaultSize="0" autoFill="0" autoLine="0" autoPict="0">
                <anchor moveWithCells="1">
                  <from>
                    <xdr:col>1</xdr:col>
                    <xdr:colOff>28575</xdr:colOff>
                    <xdr:row>148</xdr:row>
                    <xdr:rowOff>171450</xdr:rowOff>
                  </from>
                  <to>
                    <xdr:col>2</xdr:col>
                    <xdr:colOff>47625</xdr:colOff>
                    <xdr:row>150</xdr:row>
                    <xdr:rowOff>19050</xdr:rowOff>
                  </to>
                </anchor>
              </controlPr>
            </control>
          </mc:Choice>
        </mc:AlternateContent>
        <mc:AlternateContent xmlns:mc="http://schemas.openxmlformats.org/markup-compatibility/2006">
          <mc:Choice Requires="x14">
            <control shapeId="9532" r:id="rId319" name="Check Box 316">
              <controlPr defaultSize="0" autoFill="0" autoLine="0" autoPict="0">
                <anchor moveWithCells="1">
                  <from>
                    <xdr:col>1</xdr:col>
                    <xdr:colOff>28575</xdr:colOff>
                    <xdr:row>148</xdr:row>
                    <xdr:rowOff>0</xdr:rowOff>
                  </from>
                  <to>
                    <xdr:col>2</xdr:col>
                    <xdr:colOff>28575</xdr:colOff>
                    <xdr:row>149</xdr:row>
                    <xdr:rowOff>9525</xdr:rowOff>
                  </to>
                </anchor>
              </controlPr>
            </control>
          </mc:Choice>
        </mc:AlternateContent>
        <mc:AlternateContent xmlns:mc="http://schemas.openxmlformats.org/markup-compatibility/2006">
          <mc:Choice Requires="x14">
            <control shapeId="9533" r:id="rId320" name="Check Box 317">
              <controlPr defaultSize="0" autoFill="0" autoLine="0" autoPict="0">
                <anchor moveWithCells="1">
                  <from>
                    <xdr:col>1</xdr:col>
                    <xdr:colOff>28575</xdr:colOff>
                    <xdr:row>146</xdr:row>
                    <xdr:rowOff>190500</xdr:rowOff>
                  </from>
                  <to>
                    <xdr:col>2</xdr:col>
                    <xdr:colOff>47625</xdr:colOff>
                    <xdr:row>148</xdr:row>
                    <xdr:rowOff>38100</xdr:rowOff>
                  </to>
                </anchor>
              </controlPr>
            </control>
          </mc:Choice>
        </mc:AlternateContent>
        <mc:AlternateContent xmlns:mc="http://schemas.openxmlformats.org/markup-compatibility/2006">
          <mc:Choice Requires="x14">
            <control shapeId="9534" r:id="rId321" name="Check Box 318">
              <controlPr defaultSize="0" autoFill="0" autoLine="0" autoPict="0">
                <anchor moveWithCells="1">
                  <from>
                    <xdr:col>3</xdr:col>
                    <xdr:colOff>28575</xdr:colOff>
                    <xdr:row>148</xdr:row>
                    <xdr:rowOff>0</xdr:rowOff>
                  </from>
                  <to>
                    <xdr:col>4</xdr:col>
                    <xdr:colOff>28575</xdr:colOff>
                    <xdr:row>149</xdr:row>
                    <xdr:rowOff>9525</xdr:rowOff>
                  </to>
                </anchor>
              </controlPr>
            </control>
          </mc:Choice>
        </mc:AlternateContent>
        <mc:AlternateContent xmlns:mc="http://schemas.openxmlformats.org/markup-compatibility/2006">
          <mc:Choice Requires="x14">
            <control shapeId="9535" r:id="rId322" name="Check Box 319">
              <controlPr defaultSize="0" autoFill="0" autoLine="0" autoPict="0">
                <anchor moveWithCells="1">
                  <from>
                    <xdr:col>3</xdr:col>
                    <xdr:colOff>28575</xdr:colOff>
                    <xdr:row>146</xdr:row>
                    <xdr:rowOff>180975</xdr:rowOff>
                  </from>
                  <to>
                    <xdr:col>4</xdr:col>
                    <xdr:colOff>47625</xdr:colOff>
                    <xdr:row>148</xdr:row>
                    <xdr:rowOff>28575</xdr:rowOff>
                  </to>
                </anchor>
              </controlPr>
            </control>
          </mc:Choice>
        </mc:AlternateContent>
        <mc:AlternateContent xmlns:mc="http://schemas.openxmlformats.org/markup-compatibility/2006">
          <mc:Choice Requires="x14">
            <control shapeId="9536" r:id="rId323" name="Check Box 320">
              <controlPr defaultSize="0" autoFill="0" autoLine="0" autoPict="0">
                <anchor moveWithCells="1">
                  <from>
                    <xdr:col>5</xdr:col>
                    <xdr:colOff>28575</xdr:colOff>
                    <xdr:row>147</xdr:row>
                    <xdr:rowOff>190500</xdr:rowOff>
                  </from>
                  <to>
                    <xdr:col>6</xdr:col>
                    <xdr:colOff>28575</xdr:colOff>
                    <xdr:row>149</xdr:row>
                    <xdr:rowOff>0</xdr:rowOff>
                  </to>
                </anchor>
              </controlPr>
            </control>
          </mc:Choice>
        </mc:AlternateContent>
        <mc:AlternateContent xmlns:mc="http://schemas.openxmlformats.org/markup-compatibility/2006">
          <mc:Choice Requires="x14">
            <control shapeId="9537" r:id="rId324" name="Check Box 321">
              <controlPr defaultSize="0" autoFill="0" autoLine="0" autoPict="0">
                <anchor moveWithCells="1">
                  <from>
                    <xdr:col>5</xdr:col>
                    <xdr:colOff>28575</xdr:colOff>
                    <xdr:row>146</xdr:row>
                    <xdr:rowOff>171450</xdr:rowOff>
                  </from>
                  <to>
                    <xdr:col>6</xdr:col>
                    <xdr:colOff>47625</xdr:colOff>
                    <xdr:row>148</xdr:row>
                    <xdr:rowOff>19050</xdr:rowOff>
                  </to>
                </anchor>
              </controlPr>
            </control>
          </mc:Choice>
        </mc:AlternateContent>
        <mc:AlternateContent xmlns:mc="http://schemas.openxmlformats.org/markup-compatibility/2006">
          <mc:Choice Requires="x14">
            <control shapeId="9538" r:id="rId325" name="Check Box 322">
              <controlPr defaultSize="0" autoFill="0" autoLine="0" autoPict="0">
                <anchor moveWithCells="1">
                  <from>
                    <xdr:col>7</xdr:col>
                    <xdr:colOff>28575</xdr:colOff>
                    <xdr:row>147</xdr:row>
                    <xdr:rowOff>190500</xdr:rowOff>
                  </from>
                  <to>
                    <xdr:col>8</xdr:col>
                    <xdr:colOff>28575</xdr:colOff>
                    <xdr:row>149</xdr:row>
                    <xdr:rowOff>0</xdr:rowOff>
                  </to>
                </anchor>
              </controlPr>
            </control>
          </mc:Choice>
        </mc:AlternateContent>
        <mc:AlternateContent xmlns:mc="http://schemas.openxmlformats.org/markup-compatibility/2006">
          <mc:Choice Requires="x14">
            <control shapeId="9539" r:id="rId326" name="Check Box 323">
              <controlPr defaultSize="0" autoFill="0" autoLine="0" autoPict="0">
                <anchor moveWithCells="1">
                  <from>
                    <xdr:col>7</xdr:col>
                    <xdr:colOff>28575</xdr:colOff>
                    <xdr:row>146</xdr:row>
                    <xdr:rowOff>171450</xdr:rowOff>
                  </from>
                  <to>
                    <xdr:col>8</xdr:col>
                    <xdr:colOff>47625</xdr:colOff>
                    <xdr:row>148</xdr:row>
                    <xdr:rowOff>19050</xdr:rowOff>
                  </to>
                </anchor>
              </controlPr>
            </control>
          </mc:Choice>
        </mc:AlternateContent>
        <mc:AlternateContent xmlns:mc="http://schemas.openxmlformats.org/markup-compatibility/2006">
          <mc:Choice Requires="x14">
            <control shapeId="9540" r:id="rId327" name="Check Box 324">
              <controlPr defaultSize="0" autoFill="0" autoLine="0" autoPict="0">
                <anchor moveWithCells="1">
                  <from>
                    <xdr:col>9</xdr:col>
                    <xdr:colOff>28575</xdr:colOff>
                    <xdr:row>148</xdr:row>
                    <xdr:rowOff>0</xdr:rowOff>
                  </from>
                  <to>
                    <xdr:col>10</xdr:col>
                    <xdr:colOff>28575</xdr:colOff>
                    <xdr:row>149</xdr:row>
                    <xdr:rowOff>9525</xdr:rowOff>
                  </to>
                </anchor>
              </controlPr>
            </control>
          </mc:Choice>
        </mc:AlternateContent>
        <mc:AlternateContent xmlns:mc="http://schemas.openxmlformats.org/markup-compatibility/2006">
          <mc:Choice Requires="x14">
            <control shapeId="9541" r:id="rId328" name="Check Box 325">
              <controlPr defaultSize="0" autoFill="0" autoLine="0" autoPict="0">
                <anchor moveWithCells="1">
                  <from>
                    <xdr:col>9</xdr:col>
                    <xdr:colOff>28575</xdr:colOff>
                    <xdr:row>146</xdr:row>
                    <xdr:rowOff>171450</xdr:rowOff>
                  </from>
                  <to>
                    <xdr:col>10</xdr:col>
                    <xdr:colOff>47625</xdr:colOff>
                    <xdr:row>148</xdr:row>
                    <xdr:rowOff>19050</xdr:rowOff>
                  </to>
                </anchor>
              </controlPr>
            </control>
          </mc:Choice>
        </mc:AlternateContent>
        <mc:AlternateContent xmlns:mc="http://schemas.openxmlformats.org/markup-compatibility/2006">
          <mc:Choice Requires="x14">
            <control shapeId="9542" r:id="rId329" name="Check Box 326">
              <controlPr defaultSize="0" autoFill="0" autoLine="0" autoPict="0">
                <anchor moveWithCells="1">
                  <from>
                    <xdr:col>3</xdr:col>
                    <xdr:colOff>28575</xdr:colOff>
                    <xdr:row>148</xdr:row>
                    <xdr:rowOff>190500</xdr:rowOff>
                  </from>
                  <to>
                    <xdr:col>4</xdr:col>
                    <xdr:colOff>28575</xdr:colOff>
                    <xdr:row>150</xdr:row>
                    <xdr:rowOff>0</xdr:rowOff>
                  </to>
                </anchor>
              </controlPr>
            </control>
          </mc:Choice>
        </mc:AlternateContent>
        <mc:AlternateContent xmlns:mc="http://schemas.openxmlformats.org/markup-compatibility/2006">
          <mc:Choice Requires="x14">
            <control shapeId="9543" r:id="rId330" name="Check Box 327">
              <controlPr defaultSize="0" autoFill="0" autoLine="0" autoPict="0">
                <anchor moveWithCells="1">
                  <from>
                    <xdr:col>5</xdr:col>
                    <xdr:colOff>28575</xdr:colOff>
                    <xdr:row>148</xdr:row>
                    <xdr:rowOff>190500</xdr:rowOff>
                  </from>
                  <to>
                    <xdr:col>6</xdr:col>
                    <xdr:colOff>28575</xdr:colOff>
                    <xdr:row>150</xdr:row>
                    <xdr:rowOff>0</xdr:rowOff>
                  </to>
                </anchor>
              </controlPr>
            </control>
          </mc:Choice>
        </mc:AlternateContent>
        <mc:AlternateContent xmlns:mc="http://schemas.openxmlformats.org/markup-compatibility/2006">
          <mc:Choice Requires="x14">
            <control shapeId="9544" r:id="rId331" name="Check Box 328">
              <controlPr defaultSize="0" autoFill="0" autoLine="0" autoPict="0">
                <anchor moveWithCells="1">
                  <from>
                    <xdr:col>7</xdr:col>
                    <xdr:colOff>28575</xdr:colOff>
                    <xdr:row>148</xdr:row>
                    <xdr:rowOff>190500</xdr:rowOff>
                  </from>
                  <to>
                    <xdr:col>8</xdr:col>
                    <xdr:colOff>28575</xdr:colOff>
                    <xdr:row>150</xdr:row>
                    <xdr:rowOff>0</xdr:rowOff>
                  </to>
                </anchor>
              </controlPr>
            </control>
          </mc:Choice>
        </mc:AlternateContent>
        <mc:AlternateContent xmlns:mc="http://schemas.openxmlformats.org/markup-compatibility/2006">
          <mc:Choice Requires="x14">
            <control shapeId="9545" r:id="rId332" name="Check Box 329">
              <controlPr defaultSize="0" autoFill="0" autoLine="0" autoPict="0">
                <anchor moveWithCells="1">
                  <from>
                    <xdr:col>9</xdr:col>
                    <xdr:colOff>28575</xdr:colOff>
                    <xdr:row>148</xdr:row>
                    <xdr:rowOff>190500</xdr:rowOff>
                  </from>
                  <to>
                    <xdr:col>10</xdr:col>
                    <xdr:colOff>28575</xdr:colOff>
                    <xdr:row>150</xdr:row>
                    <xdr:rowOff>0</xdr:rowOff>
                  </to>
                </anchor>
              </controlPr>
            </control>
          </mc:Choice>
        </mc:AlternateContent>
        <mc:AlternateContent xmlns:mc="http://schemas.openxmlformats.org/markup-compatibility/2006">
          <mc:Choice Requires="x14">
            <control shapeId="9546" r:id="rId333" name="Check Box 330">
              <controlPr defaultSize="0" autoFill="0" autoLine="0" autoPict="0">
                <anchor moveWithCells="1">
                  <from>
                    <xdr:col>1</xdr:col>
                    <xdr:colOff>28575</xdr:colOff>
                    <xdr:row>141</xdr:row>
                    <xdr:rowOff>171450</xdr:rowOff>
                  </from>
                  <to>
                    <xdr:col>2</xdr:col>
                    <xdr:colOff>47625</xdr:colOff>
                    <xdr:row>143</xdr:row>
                    <xdr:rowOff>19050</xdr:rowOff>
                  </to>
                </anchor>
              </controlPr>
            </control>
          </mc:Choice>
        </mc:AlternateContent>
        <mc:AlternateContent xmlns:mc="http://schemas.openxmlformats.org/markup-compatibility/2006">
          <mc:Choice Requires="x14">
            <control shapeId="9547" r:id="rId334" name="Check Box 331">
              <controlPr defaultSize="0" autoFill="0" autoLine="0" autoPict="0">
                <anchor moveWithCells="1">
                  <from>
                    <xdr:col>1</xdr:col>
                    <xdr:colOff>28575</xdr:colOff>
                    <xdr:row>155</xdr:row>
                    <xdr:rowOff>0</xdr:rowOff>
                  </from>
                  <to>
                    <xdr:col>2</xdr:col>
                    <xdr:colOff>28575</xdr:colOff>
                    <xdr:row>156</xdr:row>
                    <xdr:rowOff>9525</xdr:rowOff>
                  </to>
                </anchor>
              </controlPr>
            </control>
          </mc:Choice>
        </mc:AlternateContent>
        <mc:AlternateContent xmlns:mc="http://schemas.openxmlformats.org/markup-compatibility/2006">
          <mc:Choice Requires="x14">
            <control shapeId="9548" r:id="rId335" name="Check Box 332">
              <controlPr defaultSize="0" autoFill="0" autoLine="0" autoPict="0">
                <anchor moveWithCells="1">
                  <from>
                    <xdr:col>1</xdr:col>
                    <xdr:colOff>28575</xdr:colOff>
                    <xdr:row>153</xdr:row>
                    <xdr:rowOff>161925</xdr:rowOff>
                  </from>
                  <to>
                    <xdr:col>2</xdr:col>
                    <xdr:colOff>47625</xdr:colOff>
                    <xdr:row>155</xdr:row>
                    <xdr:rowOff>9525</xdr:rowOff>
                  </to>
                </anchor>
              </controlPr>
            </control>
          </mc:Choice>
        </mc:AlternateContent>
        <mc:AlternateContent xmlns:mc="http://schemas.openxmlformats.org/markup-compatibility/2006">
          <mc:Choice Requires="x14">
            <control shapeId="9549" r:id="rId336" name="Check Box 333">
              <controlPr defaultSize="0" autoFill="0" autoLine="0" autoPict="0">
                <anchor moveWithCells="1">
                  <from>
                    <xdr:col>3</xdr:col>
                    <xdr:colOff>19050</xdr:colOff>
                    <xdr:row>155</xdr:row>
                    <xdr:rowOff>0</xdr:rowOff>
                  </from>
                  <to>
                    <xdr:col>4</xdr:col>
                    <xdr:colOff>19050</xdr:colOff>
                    <xdr:row>156</xdr:row>
                    <xdr:rowOff>9525</xdr:rowOff>
                  </to>
                </anchor>
              </controlPr>
            </control>
          </mc:Choice>
        </mc:AlternateContent>
        <mc:AlternateContent xmlns:mc="http://schemas.openxmlformats.org/markup-compatibility/2006">
          <mc:Choice Requires="x14">
            <control shapeId="9550" r:id="rId337" name="Check Box 334">
              <controlPr defaultSize="0" autoFill="0" autoLine="0" autoPict="0">
                <anchor moveWithCells="1">
                  <from>
                    <xdr:col>5</xdr:col>
                    <xdr:colOff>28575</xdr:colOff>
                    <xdr:row>155</xdr:row>
                    <xdr:rowOff>0</xdr:rowOff>
                  </from>
                  <to>
                    <xdr:col>6</xdr:col>
                    <xdr:colOff>28575</xdr:colOff>
                    <xdr:row>156</xdr:row>
                    <xdr:rowOff>9525</xdr:rowOff>
                  </to>
                </anchor>
              </controlPr>
            </control>
          </mc:Choice>
        </mc:AlternateContent>
        <mc:AlternateContent xmlns:mc="http://schemas.openxmlformats.org/markup-compatibility/2006">
          <mc:Choice Requires="x14">
            <control shapeId="9551" r:id="rId338" name="Check Box 335">
              <controlPr defaultSize="0" autoFill="0" autoLine="0" autoPict="0">
                <anchor moveWithCells="1">
                  <from>
                    <xdr:col>1</xdr:col>
                    <xdr:colOff>28575</xdr:colOff>
                    <xdr:row>152</xdr:row>
                    <xdr:rowOff>190500</xdr:rowOff>
                  </from>
                  <to>
                    <xdr:col>2</xdr:col>
                    <xdr:colOff>28575</xdr:colOff>
                    <xdr:row>154</xdr:row>
                    <xdr:rowOff>0</xdr:rowOff>
                  </to>
                </anchor>
              </controlPr>
            </control>
          </mc:Choice>
        </mc:AlternateContent>
        <mc:AlternateContent xmlns:mc="http://schemas.openxmlformats.org/markup-compatibility/2006">
          <mc:Choice Requires="x14">
            <control shapeId="9552" r:id="rId339" name="Check Box 336">
              <controlPr defaultSize="0" autoFill="0" autoLine="0" autoPict="0">
                <anchor moveWithCells="1">
                  <from>
                    <xdr:col>1</xdr:col>
                    <xdr:colOff>28575</xdr:colOff>
                    <xdr:row>151</xdr:row>
                    <xdr:rowOff>180975</xdr:rowOff>
                  </from>
                  <to>
                    <xdr:col>2</xdr:col>
                    <xdr:colOff>47625</xdr:colOff>
                    <xdr:row>153</xdr:row>
                    <xdr:rowOff>28575</xdr:rowOff>
                  </to>
                </anchor>
              </controlPr>
            </control>
          </mc:Choice>
        </mc:AlternateContent>
        <mc:AlternateContent xmlns:mc="http://schemas.openxmlformats.org/markup-compatibility/2006">
          <mc:Choice Requires="x14">
            <control shapeId="9553" r:id="rId340" name="Check Box 337">
              <controlPr defaultSize="0" autoFill="0" autoLine="0" autoPict="0">
                <anchor moveWithCells="1">
                  <from>
                    <xdr:col>3</xdr:col>
                    <xdr:colOff>28575</xdr:colOff>
                    <xdr:row>151</xdr:row>
                    <xdr:rowOff>180975</xdr:rowOff>
                  </from>
                  <to>
                    <xdr:col>4</xdr:col>
                    <xdr:colOff>47625</xdr:colOff>
                    <xdr:row>153</xdr:row>
                    <xdr:rowOff>28575</xdr:rowOff>
                  </to>
                </anchor>
              </controlPr>
            </control>
          </mc:Choice>
        </mc:AlternateContent>
        <mc:AlternateContent xmlns:mc="http://schemas.openxmlformats.org/markup-compatibility/2006">
          <mc:Choice Requires="x14">
            <control shapeId="9554" r:id="rId341" name="Check Box 338">
              <controlPr defaultSize="0" autoFill="0" autoLine="0" autoPict="0">
                <anchor moveWithCells="1">
                  <from>
                    <xdr:col>5</xdr:col>
                    <xdr:colOff>28575</xdr:colOff>
                    <xdr:row>151</xdr:row>
                    <xdr:rowOff>180975</xdr:rowOff>
                  </from>
                  <to>
                    <xdr:col>6</xdr:col>
                    <xdr:colOff>47625</xdr:colOff>
                    <xdr:row>153</xdr:row>
                    <xdr:rowOff>28575</xdr:rowOff>
                  </to>
                </anchor>
              </controlPr>
            </control>
          </mc:Choice>
        </mc:AlternateContent>
        <mc:AlternateContent xmlns:mc="http://schemas.openxmlformats.org/markup-compatibility/2006">
          <mc:Choice Requires="x14">
            <control shapeId="9555" r:id="rId342" name="Check Box 339">
              <controlPr defaultSize="0" autoFill="0" autoLine="0" autoPict="0">
                <anchor moveWithCells="1">
                  <from>
                    <xdr:col>7</xdr:col>
                    <xdr:colOff>28575</xdr:colOff>
                    <xdr:row>151</xdr:row>
                    <xdr:rowOff>180975</xdr:rowOff>
                  </from>
                  <to>
                    <xdr:col>8</xdr:col>
                    <xdr:colOff>47625</xdr:colOff>
                    <xdr:row>153</xdr:row>
                    <xdr:rowOff>28575</xdr:rowOff>
                  </to>
                </anchor>
              </controlPr>
            </control>
          </mc:Choice>
        </mc:AlternateContent>
        <mc:AlternateContent xmlns:mc="http://schemas.openxmlformats.org/markup-compatibility/2006">
          <mc:Choice Requires="x14">
            <control shapeId="9556" r:id="rId343" name="Check Box 340">
              <controlPr defaultSize="0" autoFill="0" autoLine="0" autoPict="0">
                <anchor moveWithCells="1">
                  <from>
                    <xdr:col>9</xdr:col>
                    <xdr:colOff>28575</xdr:colOff>
                    <xdr:row>151</xdr:row>
                    <xdr:rowOff>180975</xdr:rowOff>
                  </from>
                  <to>
                    <xdr:col>10</xdr:col>
                    <xdr:colOff>47625</xdr:colOff>
                    <xdr:row>153</xdr:row>
                    <xdr:rowOff>28575</xdr:rowOff>
                  </to>
                </anchor>
              </controlPr>
            </control>
          </mc:Choice>
        </mc:AlternateContent>
        <mc:AlternateContent xmlns:mc="http://schemas.openxmlformats.org/markup-compatibility/2006">
          <mc:Choice Requires="x14">
            <control shapeId="9557" r:id="rId344" name="Check Box 341">
              <controlPr defaultSize="0" autoFill="0" autoLine="0" autoPict="0">
                <anchor moveWithCells="1">
                  <from>
                    <xdr:col>1</xdr:col>
                    <xdr:colOff>28575</xdr:colOff>
                    <xdr:row>159</xdr:row>
                    <xdr:rowOff>190500</xdr:rowOff>
                  </from>
                  <to>
                    <xdr:col>2</xdr:col>
                    <xdr:colOff>28575</xdr:colOff>
                    <xdr:row>161</xdr:row>
                    <xdr:rowOff>9525</xdr:rowOff>
                  </to>
                </anchor>
              </controlPr>
            </control>
          </mc:Choice>
        </mc:AlternateContent>
        <mc:AlternateContent xmlns:mc="http://schemas.openxmlformats.org/markup-compatibility/2006">
          <mc:Choice Requires="x14">
            <control shapeId="9558" r:id="rId345" name="Check Box 342">
              <controlPr defaultSize="0" autoFill="0" autoLine="0" autoPict="0">
                <anchor moveWithCells="1">
                  <from>
                    <xdr:col>1</xdr:col>
                    <xdr:colOff>28575</xdr:colOff>
                    <xdr:row>158</xdr:row>
                    <xdr:rowOff>171450</xdr:rowOff>
                  </from>
                  <to>
                    <xdr:col>2</xdr:col>
                    <xdr:colOff>47625</xdr:colOff>
                    <xdr:row>160</xdr:row>
                    <xdr:rowOff>19050</xdr:rowOff>
                  </to>
                </anchor>
              </controlPr>
            </control>
          </mc:Choice>
        </mc:AlternateContent>
        <mc:AlternateContent xmlns:mc="http://schemas.openxmlformats.org/markup-compatibility/2006">
          <mc:Choice Requires="x14">
            <control shapeId="9559" r:id="rId346" name="Check Box 343">
              <controlPr defaultSize="0" autoFill="0" autoLine="0" autoPict="0">
                <anchor moveWithCells="1">
                  <from>
                    <xdr:col>3</xdr:col>
                    <xdr:colOff>28575</xdr:colOff>
                    <xdr:row>159</xdr:row>
                    <xdr:rowOff>190500</xdr:rowOff>
                  </from>
                  <to>
                    <xdr:col>4</xdr:col>
                    <xdr:colOff>28575</xdr:colOff>
                    <xdr:row>161</xdr:row>
                    <xdr:rowOff>9525</xdr:rowOff>
                  </to>
                </anchor>
              </controlPr>
            </control>
          </mc:Choice>
        </mc:AlternateContent>
        <mc:AlternateContent xmlns:mc="http://schemas.openxmlformats.org/markup-compatibility/2006">
          <mc:Choice Requires="x14">
            <control shapeId="9560" r:id="rId347" name="Check Box 344">
              <controlPr defaultSize="0" autoFill="0" autoLine="0" autoPict="0">
                <anchor moveWithCells="1">
                  <from>
                    <xdr:col>5</xdr:col>
                    <xdr:colOff>28575</xdr:colOff>
                    <xdr:row>159</xdr:row>
                    <xdr:rowOff>190500</xdr:rowOff>
                  </from>
                  <to>
                    <xdr:col>6</xdr:col>
                    <xdr:colOff>28575</xdr:colOff>
                    <xdr:row>161</xdr:row>
                    <xdr:rowOff>9525</xdr:rowOff>
                  </to>
                </anchor>
              </controlPr>
            </control>
          </mc:Choice>
        </mc:AlternateContent>
        <mc:AlternateContent xmlns:mc="http://schemas.openxmlformats.org/markup-compatibility/2006">
          <mc:Choice Requires="x14">
            <control shapeId="9561" r:id="rId348" name="Check Box 345">
              <controlPr defaultSize="0" autoFill="0" autoLine="0" autoPict="0">
                <anchor moveWithCells="1">
                  <from>
                    <xdr:col>7</xdr:col>
                    <xdr:colOff>28575</xdr:colOff>
                    <xdr:row>159</xdr:row>
                    <xdr:rowOff>190500</xdr:rowOff>
                  </from>
                  <to>
                    <xdr:col>8</xdr:col>
                    <xdr:colOff>28575</xdr:colOff>
                    <xdr:row>161</xdr:row>
                    <xdr:rowOff>9525</xdr:rowOff>
                  </to>
                </anchor>
              </controlPr>
            </control>
          </mc:Choice>
        </mc:AlternateContent>
        <mc:AlternateContent xmlns:mc="http://schemas.openxmlformats.org/markup-compatibility/2006">
          <mc:Choice Requires="x14">
            <control shapeId="9562" r:id="rId349" name="Check Box 346">
              <controlPr defaultSize="0" autoFill="0" autoLine="0" autoPict="0">
                <anchor moveWithCells="1">
                  <from>
                    <xdr:col>9</xdr:col>
                    <xdr:colOff>28575</xdr:colOff>
                    <xdr:row>159</xdr:row>
                    <xdr:rowOff>190500</xdr:rowOff>
                  </from>
                  <to>
                    <xdr:col>10</xdr:col>
                    <xdr:colOff>28575</xdr:colOff>
                    <xdr:row>161</xdr:row>
                    <xdr:rowOff>9525</xdr:rowOff>
                  </to>
                </anchor>
              </controlPr>
            </control>
          </mc:Choice>
        </mc:AlternateContent>
        <mc:AlternateContent xmlns:mc="http://schemas.openxmlformats.org/markup-compatibility/2006">
          <mc:Choice Requires="x14">
            <control shapeId="9563" r:id="rId350" name="Check Box 347">
              <controlPr defaultSize="0" autoFill="0" autoLine="0" autoPict="0">
                <anchor moveWithCells="1">
                  <from>
                    <xdr:col>1</xdr:col>
                    <xdr:colOff>28575</xdr:colOff>
                    <xdr:row>156</xdr:row>
                    <xdr:rowOff>190500</xdr:rowOff>
                  </from>
                  <to>
                    <xdr:col>2</xdr:col>
                    <xdr:colOff>28575</xdr:colOff>
                    <xdr:row>158</xdr:row>
                    <xdr:rowOff>0</xdr:rowOff>
                  </to>
                </anchor>
              </controlPr>
            </control>
          </mc:Choice>
        </mc:AlternateContent>
        <mc:AlternateContent xmlns:mc="http://schemas.openxmlformats.org/markup-compatibility/2006">
          <mc:Choice Requires="x14">
            <control shapeId="9564" r:id="rId351" name="Check Box 348">
              <controlPr defaultSize="0" autoFill="0" autoLine="0" autoPict="0">
                <anchor moveWithCells="1">
                  <from>
                    <xdr:col>1</xdr:col>
                    <xdr:colOff>28575</xdr:colOff>
                    <xdr:row>155</xdr:row>
                    <xdr:rowOff>180975</xdr:rowOff>
                  </from>
                  <to>
                    <xdr:col>2</xdr:col>
                    <xdr:colOff>47625</xdr:colOff>
                    <xdr:row>157</xdr:row>
                    <xdr:rowOff>28575</xdr:rowOff>
                  </to>
                </anchor>
              </controlPr>
            </control>
          </mc:Choice>
        </mc:AlternateContent>
        <mc:AlternateContent xmlns:mc="http://schemas.openxmlformats.org/markup-compatibility/2006">
          <mc:Choice Requires="x14">
            <control shapeId="9565" r:id="rId352" name="Check Box 349">
              <controlPr defaultSize="0" autoFill="0" autoLine="0" autoPict="0">
                <anchor moveWithCells="1">
                  <from>
                    <xdr:col>3</xdr:col>
                    <xdr:colOff>19050</xdr:colOff>
                    <xdr:row>156</xdr:row>
                    <xdr:rowOff>190500</xdr:rowOff>
                  </from>
                  <to>
                    <xdr:col>4</xdr:col>
                    <xdr:colOff>19050</xdr:colOff>
                    <xdr:row>158</xdr:row>
                    <xdr:rowOff>0</xdr:rowOff>
                  </to>
                </anchor>
              </controlPr>
            </control>
          </mc:Choice>
        </mc:AlternateContent>
        <mc:AlternateContent xmlns:mc="http://schemas.openxmlformats.org/markup-compatibility/2006">
          <mc:Choice Requires="x14">
            <control shapeId="9566" r:id="rId353" name="Check Box 350">
              <controlPr defaultSize="0" autoFill="0" autoLine="0" autoPict="0">
                <anchor moveWithCells="1">
                  <from>
                    <xdr:col>5</xdr:col>
                    <xdr:colOff>28575</xdr:colOff>
                    <xdr:row>156</xdr:row>
                    <xdr:rowOff>190500</xdr:rowOff>
                  </from>
                  <to>
                    <xdr:col>6</xdr:col>
                    <xdr:colOff>28575</xdr:colOff>
                    <xdr:row>158</xdr:row>
                    <xdr:rowOff>0</xdr:rowOff>
                  </to>
                </anchor>
              </controlPr>
            </control>
          </mc:Choice>
        </mc:AlternateContent>
        <mc:AlternateContent xmlns:mc="http://schemas.openxmlformats.org/markup-compatibility/2006">
          <mc:Choice Requires="x14">
            <control shapeId="9567" r:id="rId354" name="Check Box 351">
              <controlPr defaultSize="0" autoFill="0" autoLine="0" autoPict="0">
                <anchor moveWithCells="1">
                  <from>
                    <xdr:col>7</xdr:col>
                    <xdr:colOff>28575</xdr:colOff>
                    <xdr:row>156</xdr:row>
                    <xdr:rowOff>190500</xdr:rowOff>
                  </from>
                  <to>
                    <xdr:col>8</xdr:col>
                    <xdr:colOff>28575</xdr:colOff>
                    <xdr:row>158</xdr:row>
                    <xdr:rowOff>0</xdr:rowOff>
                  </to>
                </anchor>
              </controlPr>
            </control>
          </mc:Choice>
        </mc:AlternateContent>
        <mc:AlternateContent xmlns:mc="http://schemas.openxmlformats.org/markup-compatibility/2006">
          <mc:Choice Requires="x14">
            <control shapeId="9568" r:id="rId355" name="Check Box 352">
              <controlPr defaultSize="0" autoFill="0" autoLine="0" autoPict="0">
                <anchor moveWithCells="1">
                  <from>
                    <xdr:col>9</xdr:col>
                    <xdr:colOff>28575</xdr:colOff>
                    <xdr:row>156</xdr:row>
                    <xdr:rowOff>190500</xdr:rowOff>
                  </from>
                  <to>
                    <xdr:col>10</xdr:col>
                    <xdr:colOff>28575</xdr:colOff>
                    <xdr:row>158</xdr:row>
                    <xdr:rowOff>0</xdr:rowOff>
                  </to>
                </anchor>
              </controlPr>
            </control>
          </mc:Choice>
        </mc:AlternateContent>
        <mc:AlternateContent xmlns:mc="http://schemas.openxmlformats.org/markup-compatibility/2006">
          <mc:Choice Requires="x14">
            <control shapeId="9569" r:id="rId356" name="Check Box 353">
              <controlPr defaultSize="0" autoFill="0" autoLine="0" autoPict="0">
                <anchor moveWithCells="1">
                  <from>
                    <xdr:col>1</xdr:col>
                    <xdr:colOff>28575</xdr:colOff>
                    <xdr:row>162</xdr:row>
                    <xdr:rowOff>190500</xdr:rowOff>
                  </from>
                  <to>
                    <xdr:col>2</xdr:col>
                    <xdr:colOff>28575</xdr:colOff>
                    <xdr:row>164</xdr:row>
                    <xdr:rowOff>0</xdr:rowOff>
                  </to>
                </anchor>
              </controlPr>
            </control>
          </mc:Choice>
        </mc:AlternateContent>
        <mc:AlternateContent xmlns:mc="http://schemas.openxmlformats.org/markup-compatibility/2006">
          <mc:Choice Requires="x14">
            <control shapeId="9570" r:id="rId357" name="Check Box 354">
              <controlPr defaultSize="0" autoFill="0" autoLine="0" autoPict="0">
                <anchor moveWithCells="1">
                  <from>
                    <xdr:col>1</xdr:col>
                    <xdr:colOff>28575</xdr:colOff>
                    <xdr:row>161</xdr:row>
                    <xdr:rowOff>180975</xdr:rowOff>
                  </from>
                  <to>
                    <xdr:col>2</xdr:col>
                    <xdr:colOff>47625</xdr:colOff>
                    <xdr:row>163</xdr:row>
                    <xdr:rowOff>28575</xdr:rowOff>
                  </to>
                </anchor>
              </controlPr>
            </control>
          </mc:Choice>
        </mc:AlternateContent>
        <mc:AlternateContent xmlns:mc="http://schemas.openxmlformats.org/markup-compatibility/2006">
          <mc:Choice Requires="x14">
            <control shapeId="9571" r:id="rId358" name="Check Box 355">
              <controlPr defaultSize="0" autoFill="0" autoLine="0" autoPict="0">
                <anchor moveWithCells="1">
                  <from>
                    <xdr:col>1</xdr:col>
                    <xdr:colOff>28575</xdr:colOff>
                    <xdr:row>163</xdr:row>
                    <xdr:rowOff>190500</xdr:rowOff>
                  </from>
                  <to>
                    <xdr:col>2</xdr:col>
                    <xdr:colOff>28575</xdr:colOff>
                    <xdr:row>165</xdr:row>
                    <xdr:rowOff>0</xdr:rowOff>
                  </to>
                </anchor>
              </controlPr>
            </control>
          </mc:Choice>
        </mc:AlternateContent>
        <mc:AlternateContent xmlns:mc="http://schemas.openxmlformats.org/markup-compatibility/2006">
          <mc:Choice Requires="x14">
            <control shapeId="9572" r:id="rId359" name="Check Box 356">
              <controlPr defaultSize="0" autoFill="0" autoLine="0" autoPict="0">
                <anchor moveWithCells="1">
                  <from>
                    <xdr:col>1</xdr:col>
                    <xdr:colOff>28575</xdr:colOff>
                    <xdr:row>160</xdr:row>
                    <xdr:rowOff>190500</xdr:rowOff>
                  </from>
                  <to>
                    <xdr:col>2</xdr:col>
                    <xdr:colOff>38100</xdr:colOff>
                    <xdr:row>162</xdr:row>
                    <xdr:rowOff>0</xdr:rowOff>
                  </to>
                </anchor>
              </controlPr>
            </control>
          </mc:Choice>
        </mc:AlternateContent>
        <mc:AlternateContent xmlns:mc="http://schemas.openxmlformats.org/markup-compatibility/2006">
          <mc:Choice Requires="x14">
            <control shapeId="9573" r:id="rId360" name="Check Box 357">
              <controlPr defaultSize="0" autoFill="0" autoLine="0" autoPict="0">
                <anchor moveWithCells="1">
                  <from>
                    <xdr:col>3</xdr:col>
                    <xdr:colOff>28575</xdr:colOff>
                    <xdr:row>160</xdr:row>
                    <xdr:rowOff>190500</xdr:rowOff>
                  </from>
                  <to>
                    <xdr:col>4</xdr:col>
                    <xdr:colOff>28575</xdr:colOff>
                    <xdr:row>162</xdr:row>
                    <xdr:rowOff>0</xdr:rowOff>
                  </to>
                </anchor>
              </controlPr>
            </control>
          </mc:Choice>
        </mc:AlternateContent>
        <mc:AlternateContent xmlns:mc="http://schemas.openxmlformats.org/markup-compatibility/2006">
          <mc:Choice Requires="x14">
            <control shapeId="9574" r:id="rId361" name="Check Box 358">
              <controlPr defaultSize="0" autoFill="0" autoLine="0" autoPict="0">
                <anchor moveWithCells="1">
                  <from>
                    <xdr:col>5</xdr:col>
                    <xdr:colOff>28575</xdr:colOff>
                    <xdr:row>160</xdr:row>
                    <xdr:rowOff>190500</xdr:rowOff>
                  </from>
                  <to>
                    <xdr:col>6</xdr:col>
                    <xdr:colOff>28575</xdr:colOff>
                    <xdr:row>162</xdr:row>
                    <xdr:rowOff>0</xdr:rowOff>
                  </to>
                </anchor>
              </controlPr>
            </control>
          </mc:Choice>
        </mc:AlternateContent>
        <mc:AlternateContent xmlns:mc="http://schemas.openxmlformats.org/markup-compatibility/2006">
          <mc:Choice Requires="x14">
            <control shapeId="9575" r:id="rId362" name="Check Box 359">
              <controlPr defaultSize="0" autoFill="0" autoLine="0" autoPict="0">
                <anchor moveWithCells="1">
                  <from>
                    <xdr:col>7</xdr:col>
                    <xdr:colOff>19050</xdr:colOff>
                    <xdr:row>161</xdr:row>
                    <xdr:rowOff>0</xdr:rowOff>
                  </from>
                  <to>
                    <xdr:col>8</xdr:col>
                    <xdr:colOff>19050</xdr:colOff>
                    <xdr:row>162</xdr:row>
                    <xdr:rowOff>9525</xdr:rowOff>
                  </to>
                </anchor>
              </controlPr>
            </control>
          </mc:Choice>
        </mc:AlternateContent>
        <mc:AlternateContent xmlns:mc="http://schemas.openxmlformats.org/markup-compatibility/2006">
          <mc:Choice Requires="x14">
            <control shapeId="9576" r:id="rId363" name="Check Box 360">
              <controlPr defaultSize="0" autoFill="0" autoLine="0" autoPict="0">
                <anchor moveWithCells="1">
                  <from>
                    <xdr:col>9</xdr:col>
                    <xdr:colOff>28575</xdr:colOff>
                    <xdr:row>160</xdr:row>
                    <xdr:rowOff>190500</xdr:rowOff>
                  </from>
                  <to>
                    <xdr:col>10</xdr:col>
                    <xdr:colOff>28575</xdr:colOff>
                    <xdr:row>162</xdr:row>
                    <xdr:rowOff>0</xdr:rowOff>
                  </to>
                </anchor>
              </controlPr>
            </control>
          </mc:Choice>
        </mc:AlternateContent>
        <mc:AlternateContent xmlns:mc="http://schemas.openxmlformats.org/markup-compatibility/2006">
          <mc:Choice Requires="x14">
            <control shapeId="9577" r:id="rId364" name="Check Box 361">
              <controlPr defaultSize="0" autoFill="0" autoLine="0" autoPict="0">
                <anchor moveWithCells="1">
                  <from>
                    <xdr:col>3</xdr:col>
                    <xdr:colOff>28575</xdr:colOff>
                    <xdr:row>162</xdr:row>
                    <xdr:rowOff>0</xdr:rowOff>
                  </from>
                  <to>
                    <xdr:col>4</xdr:col>
                    <xdr:colOff>28575</xdr:colOff>
                    <xdr:row>163</xdr:row>
                    <xdr:rowOff>9525</xdr:rowOff>
                  </to>
                </anchor>
              </controlPr>
            </control>
          </mc:Choice>
        </mc:AlternateContent>
        <mc:AlternateContent xmlns:mc="http://schemas.openxmlformats.org/markup-compatibility/2006">
          <mc:Choice Requires="x14">
            <control shapeId="9578" r:id="rId365" name="Check Box 362">
              <controlPr defaultSize="0" autoFill="0" autoLine="0" autoPict="0">
                <anchor moveWithCells="1">
                  <from>
                    <xdr:col>5</xdr:col>
                    <xdr:colOff>28575</xdr:colOff>
                    <xdr:row>161</xdr:row>
                    <xdr:rowOff>190500</xdr:rowOff>
                  </from>
                  <to>
                    <xdr:col>6</xdr:col>
                    <xdr:colOff>28575</xdr:colOff>
                    <xdr:row>163</xdr:row>
                    <xdr:rowOff>0</xdr:rowOff>
                  </to>
                </anchor>
              </controlPr>
            </control>
          </mc:Choice>
        </mc:AlternateContent>
        <mc:AlternateContent xmlns:mc="http://schemas.openxmlformats.org/markup-compatibility/2006">
          <mc:Choice Requires="x14">
            <control shapeId="9579" r:id="rId366" name="Check Box 363">
              <controlPr defaultSize="0" autoFill="0" autoLine="0" autoPict="0">
                <anchor moveWithCells="1">
                  <from>
                    <xdr:col>7</xdr:col>
                    <xdr:colOff>19050</xdr:colOff>
                    <xdr:row>161</xdr:row>
                    <xdr:rowOff>190500</xdr:rowOff>
                  </from>
                  <to>
                    <xdr:col>8</xdr:col>
                    <xdr:colOff>28575</xdr:colOff>
                    <xdr:row>163</xdr:row>
                    <xdr:rowOff>0</xdr:rowOff>
                  </to>
                </anchor>
              </controlPr>
            </control>
          </mc:Choice>
        </mc:AlternateContent>
        <mc:AlternateContent xmlns:mc="http://schemas.openxmlformats.org/markup-compatibility/2006">
          <mc:Choice Requires="x14">
            <control shapeId="9580" r:id="rId367" name="Check Box 364">
              <controlPr defaultSize="0" autoFill="0" autoLine="0" autoPict="0">
                <anchor moveWithCells="1">
                  <from>
                    <xdr:col>9</xdr:col>
                    <xdr:colOff>28575</xdr:colOff>
                    <xdr:row>161</xdr:row>
                    <xdr:rowOff>190500</xdr:rowOff>
                  </from>
                  <to>
                    <xdr:col>10</xdr:col>
                    <xdr:colOff>28575</xdr:colOff>
                    <xdr:row>163</xdr:row>
                    <xdr:rowOff>0</xdr:rowOff>
                  </to>
                </anchor>
              </controlPr>
            </control>
          </mc:Choice>
        </mc:AlternateContent>
        <mc:AlternateContent xmlns:mc="http://schemas.openxmlformats.org/markup-compatibility/2006">
          <mc:Choice Requires="x14">
            <control shapeId="9581" r:id="rId368" name="Check Box 365">
              <controlPr defaultSize="0" autoFill="0" autoLine="0" autoPict="0">
                <anchor moveWithCells="1">
                  <from>
                    <xdr:col>5</xdr:col>
                    <xdr:colOff>19050</xdr:colOff>
                    <xdr:row>81</xdr:row>
                    <xdr:rowOff>190500</xdr:rowOff>
                  </from>
                  <to>
                    <xdr:col>6</xdr:col>
                    <xdr:colOff>19050</xdr:colOff>
                    <xdr:row>83</xdr:row>
                    <xdr:rowOff>0</xdr:rowOff>
                  </to>
                </anchor>
              </controlPr>
            </control>
          </mc:Choice>
        </mc:AlternateContent>
        <mc:AlternateContent xmlns:mc="http://schemas.openxmlformats.org/markup-compatibility/2006">
          <mc:Choice Requires="x14">
            <control shapeId="9582" r:id="rId369" name="Check Box 366">
              <controlPr defaultSize="0" autoFill="0" autoLine="0" autoPict="0">
                <anchor moveWithCells="1">
                  <from>
                    <xdr:col>3</xdr:col>
                    <xdr:colOff>28575</xdr:colOff>
                    <xdr:row>42</xdr:row>
                    <xdr:rowOff>171450</xdr:rowOff>
                  </from>
                  <to>
                    <xdr:col>4</xdr:col>
                    <xdr:colOff>47625</xdr:colOff>
                    <xdr:row>44</xdr:row>
                    <xdr:rowOff>19050</xdr:rowOff>
                  </to>
                </anchor>
              </controlPr>
            </control>
          </mc:Choice>
        </mc:AlternateContent>
        <mc:AlternateContent xmlns:mc="http://schemas.openxmlformats.org/markup-compatibility/2006">
          <mc:Choice Requires="x14">
            <control shapeId="9583" r:id="rId370" name="Check Box 367">
              <controlPr defaultSize="0" autoFill="0" autoLine="0" autoPict="0">
                <anchor moveWithCells="1">
                  <from>
                    <xdr:col>5</xdr:col>
                    <xdr:colOff>28575</xdr:colOff>
                    <xdr:row>42</xdr:row>
                    <xdr:rowOff>171450</xdr:rowOff>
                  </from>
                  <to>
                    <xdr:col>6</xdr:col>
                    <xdr:colOff>47625</xdr:colOff>
                    <xdr:row>44</xdr:row>
                    <xdr:rowOff>19050</xdr:rowOff>
                  </to>
                </anchor>
              </controlPr>
            </control>
          </mc:Choice>
        </mc:AlternateContent>
        <mc:AlternateContent xmlns:mc="http://schemas.openxmlformats.org/markup-compatibility/2006">
          <mc:Choice Requires="x14">
            <control shapeId="9584" r:id="rId371" name="Check Box 368">
              <controlPr defaultSize="0" autoFill="0" autoLine="0" autoPict="0">
                <anchor moveWithCells="1">
                  <from>
                    <xdr:col>7</xdr:col>
                    <xdr:colOff>28575</xdr:colOff>
                    <xdr:row>42</xdr:row>
                    <xdr:rowOff>171450</xdr:rowOff>
                  </from>
                  <to>
                    <xdr:col>8</xdr:col>
                    <xdr:colOff>47625</xdr:colOff>
                    <xdr:row>44</xdr:row>
                    <xdr:rowOff>19050</xdr:rowOff>
                  </to>
                </anchor>
              </controlPr>
            </control>
          </mc:Choice>
        </mc:AlternateContent>
        <mc:AlternateContent xmlns:mc="http://schemas.openxmlformats.org/markup-compatibility/2006">
          <mc:Choice Requires="x14">
            <control shapeId="9585" r:id="rId372" name="Check Box 369">
              <controlPr defaultSize="0" autoFill="0" autoLine="0" autoPict="0">
                <anchor moveWithCells="1">
                  <from>
                    <xdr:col>1</xdr:col>
                    <xdr:colOff>28575</xdr:colOff>
                    <xdr:row>56</xdr:row>
                    <xdr:rowOff>171450</xdr:rowOff>
                  </from>
                  <to>
                    <xdr:col>2</xdr:col>
                    <xdr:colOff>47625</xdr:colOff>
                    <xdr:row>58</xdr:row>
                    <xdr:rowOff>19050</xdr:rowOff>
                  </to>
                </anchor>
              </controlPr>
            </control>
          </mc:Choice>
        </mc:AlternateContent>
        <mc:AlternateContent xmlns:mc="http://schemas.openxmlformats.org/markup-compatibility/2006">
          <mc:Choice Requires="x14">
            <control shapeId="9586" r:id="rId373" name="Check Box 370">
              <controlPr defaultSize="0" autoFill="0" autoLine="0" autoPict="0">
                <anchor moveWithCells="1">
                  <from>
                    <xdr:col>3</xdr:col>
                    <xdr:colOff>9525</xdr:colOff>
                    <xdr:row>56</xdr:row>
                    <xdr:rowOff>171450</xdr:rowOff>
                  </from>
                  <to>
                    <xdr:col>4</xdr:col>
                    <xdr:colOff>19050</xdr:colOff>
                    <xdr:row>58</xdr:row>
                    <xdr:rowOff>19050</xdr:rowOff>
                  </to>
                </anchor>
              </controlPr>
            </control>
          </mc:Choice>
        </mc:AlternateContent>
        <mc:AlternateContent xmlns:mc="http://schemas.openxmlformats.org/markup-compatibility/2006">
          <mc:Choice Requires="x14">
            <control shapeId="9587" r:id="rId374" name="Check Box 371">
              <controlPr defaultSize="0" autoFill="0" autoLine="0" autoPict="0">
                <anchor moveWithCells="1">
                  <from>
                    <xdr:col>1</xdr:col>
                    <xdr:colOff>19050</xdr:colOff>
                    <xdr:row>49</xdr:row>
                    <xdr:rowOff>161925</xdr:rowOff>
                  </from>
                  <to>
                    <xdr:col>2</xdr:col>
                    <xdr:colOff>38100</xdr:colOff>
                    <xdr:row>51</xdr:row>
                    <xdr:rowOff>9525</xdr:rowOff>
                  </to>
                </anchor>
              </controlPr>
            </control>
          </mc:Choice>
        </mc:AlternateContent>
        <mc:AlternateContent xmlns:mc="http://schemas.openxmlformats.org/markup-compatibility/2006">
          <mc:Choice Requires="x14">
            <control shapeId="9588" r:id="rId375" name="Check Box 372">
              <controlPr defaultSize="0" autoFill="0" autoLine="0" autoPict="0">
                <anchor moveWithCells="1">
                  <from>
                    <xdr:col>9</xdr:col>
                    <xdr:colOff>9525</xdr:colOff>
                    <xdr:row>47</xdr:row>
                    <xdr:rowOff>190500</xdr:rowOff>
                  </from>
                  <to>
                    <xdr:col>10</xdr:col>
                    <xdr:colOff>28575</xdr:colOff>
                    <xdr:row>49</xdr:row>
                    <xdr:rowOff>38100</xdr:rowOff>
                  </to>
                </anchor>
              </controlPr>
            </control>
          </mc:Choice>
        </mc:AlternateContent>
        <mc:AlternateContent xmlns:mc="http://schemas.openxmlformats.org/markup-compatibility/2006">
          <mc:Choice Requires="x14">
            <control shapeId="9589" r:id="rId376" name="Check Box 373">
              <controlPr defaultSize="0" autoFill="0" autoLine="0" autoPict="0">
                <anchor moveWithCells="1">
                  <from>
                    <xdr:col>6</xdr:col>
                    <xdr:colOff>952500</xdr:colOff>
                    <xdr:row>47</xdr:row>
                    <xdr:rowOff>180975</xdr:rowOff>
                  </from>
                  <to>
                    <xdr:col>8</xdr:col>
                    <xdr:colOff>9525</xdr:colOff>
                    <xdr:row>49</xdr:row>
                    <xdr:rowOff>28575</xdr:rowOff>
                  </to>
                </anchor>
              </controlPr>
            </control>
          </mc:Choice>
        </mc:AlternateContent>
        <mc:AlternateContent xmlns:mc="http://schemas.openxmlformats.org/markup-compatibility/2006">
          <mc:Choice Requires="x14">
            <control shapeId="9590" r:id="rId377" name="Check Box 374">
              <controlPr defaultSize="0" autoFill="0" autoLine="0" autoPict="0">
                <anchor moveWithCells="1">
                  <from>
                    <xdr:col>1</xdr:col>
                    <xdr:colOff>19050</xdr:colOff>
                    <xdr:row>48</xdr:row>
                    <xdr:rowOff>180975</xdr:rowOff>
                  </from>
                  <to>
                    <xdr:col>2</xdr:col>
                    <xdr:colOff>38100</xdr:colOff>
                    <xdr:row>50</xdr:row>
                    <xdr:rowOff>28575</xdr:rowOff>
                  </to>
                </anchor>
              </controlPr>
            </control>
          </mc:Choice>
        </mc:AlternateContent>
        <mc:AlternateContent xmlns:mc="http://schemas.openxmlformats.org/markup-compatibility/2006">
          <mc:Choice Requires="x14">
            <control shapeId="9591" r:id="rId378" name="Check Box 375">
              <controlPr defaultSize="0" autoFill="0" autoLine="0" autoPict="0">
                <anchor moveWithCells="1">
                  <from>
                    <xdr:col>5</xdr:col>
                    <xdr:colOff>28575</xdr:colOff>
                    <xdr:row>89</xdr:row>
                    <xdr:rowOff>180975</xdr:rowOff>
                  </from>
                  <to>
                    <xdr:col>6</xdr:col>
                    <xdr:colOff>28575</xdr:colOff>
                    <xdr:row>90</xdr:row>
                    <xdr:rowOff>190500</xdr:rowOff>
                  </to>
                </anchor>
              </controlPr>
            </control>
          </mc:Choice>
        </mc:AlternateContent>
        <mc:AlternateContent xmlns:mc="http://schemas.openxmlformats.org/markup-compatibility/2006">
          <mc:Choice Requires="x14">
            <control shapeId="9592" r:id="rId379" name="Check Box 376">
              <controlPr defaultSize="0" autoFill="0" autoLine="0" autoPict="0">
                <anchor moveWithCells="1">
                  <from>
                    <xdr:col>1</xdr:col>
                    <xdr:colOff>19050</xdr:colOff>
                    <xdr:row>120</xdr:row>
                    <xdr:rowOff>171450</xdr:rowOff>
                  </from>
                  <to>
                    <xdr:col>2</xdr:col>
                    <xdr:colOff>38100</xdr:colOff>
                    <xdr:row>122</xdr:row>
                    <xdr:rowOff>19050</xdr:rowOff>
                  </to>
                </anchor>
              </controlPr>
            </control>
          </mc:Choice>
        </mc:AlternateContent>
        <mc:AlternateContent xmlns:mc="http://schemas.openxmlformats.org/markup-compatibility/2006">
          <mc:Choice Requires="x14">
            <control shapeId="9593" r:id="rId380" name="Check Box 377">
              <controlPr defaultSize="0" autoFill="0" autoLine="0" autoPict="0">
                <anchor moveWithCells="1">
                  <from>
                    <xdr:col>1</xdr:col>
                    <xdr:colOff>28575</xdr:colOff>
                    <xdr:row>137</xdr:row>
                    <xdr:rowOff>190500</xdr:rowOff>
                  </from>
                  <to>
                    <xdr:col>2</xdr:col>
                    <xdr:colOff>28575</xdr:colOff>
                    <xdr:row>139</xdr:row>
                    <xdr:rowOff>0</xdr:rowOff>
                  </to>
                </anchor>
              </controlPr>
            </control>
          </mc:Choice>
        </mc:AlternateContent>
        <mc:AlternateContent xmlns:mc="http://schemas.openxmlformats.org/markup-compatibility/2006">
          <mc:Choice Requires="x14">
            <control shapeId="9594" r:id="rId381" name="Check Box 378">
              <controlPr defaultSize="0" autoFill="0" autoLine="0" autoPict="0">
                <anchor moveWithCells="1">
                  <from>
                    <xdr:col>3</xdr:col>
                    <xdr:colOff>19050</xdr:colOff>
                    <xdr:row>137</xdr:row>
                    <xdr:rowOff>190500</xdr:rowOff>
                  </from>
                  <to>
                    <xdr:col>4</xdr:col>
                    <xdr:colOff>19050</xdr:colOff>
                    <xdr:row>139</xdr:row>
                    <xdr:rowOff>0</xdr:rowOff>
                  </to>
                </anchor>
              </controlPr>
            </control>
          </mc:Choice>
        </mc:AlternateContent>
        <mc:AlternateContent xmlns:mc="http://schemas.openxmlformats.org/markup-compatibility/2006">
          <mc:Choice Requires="x14">
            <control shapeId="9595" r:id="rId382" name="Check Box 379">
              <controlPr defaultSize="0" autoFill="0" autoLine="0" autoPict="0">
                <anchor moveWithCells="1">
                  <from>
                    <xdr:col>3</xdr:col>
                    <xdr:colOff>28575</xdr:colOff>
                    <xdr:row>162</xdr:row>
                    <xdr:rowOff>190500</xdr:rowOff>
                  </from>
                  <to>
                    <xdr:col>4</xdr:col>
                    <xdr:colOff>28575</xdr:colOff>
                    <xdr:row>164</xdr:row>
                    <xdr:rowOff>0</xdr:rowOff>
                  </to>
                </anchor>
              </controlPr>
            </control>
          </mc:Choice>
        </mc:AlternateContent>
        <mc:AlternateContent xmlns:mc="http://schemas.openxmlformats.org/markup-compatibility/2006">
          <mc:Choice Requires="x14">
            <control shapeId="9596" r:id="rId383" name="Check Box 380">
              <controlPr defaultSize="0" autoFill="0" autoLine="0" autoPict="0">
                <anchor moveWithCells="1">
                  <from>
                    <xdr:col>3</xdr:col>
                    <xdr:colOff>19050</xdr:colOff>
                    <xdr:row>157</xdr:row>
                    <xdr:rowOff>190500</xdr:rowOff>
                  </from>
                  <to>
                    <xdr:col>4</xdr:col>
                    <xdr:colOff>19050</xdr:colOff>
                    <xdr:row>159</xdr:row>
                    <xdr:rowOff>0</xdr:rowOff>
                  </to>
                </anchor>
              </controlPr>
            </control>
          </mc:Choice>
        </mc:AlternateContent>
        <mc:AlternateContent xmlns:mc="http://schemas.openxmlformats.org/markup-compatibility/2006">
          <mc:Choice Requires="x14">
            <control shapeId="9597" r:id="rId384" name="Check Box 381">
              <controlPr defaultSize="0" autoFill="0" autoLine="0" autoPict="0">
                <anchor moveWithCells="1">
                  <from>
                    <xdr:col>1</xdr:col>
                    <xdr:colOff>28575</xdr:colOff>
                    <xdr:row>157</xdr:row>
                    <xdr:rowOff>190500</xdr:rowOff>
                  </from>
                  <to>
                    <xdr:col>2</xdr:col>
                    <xdr:colOff>28575</xdr:colOff>
                    <xdr:row>159</xdr:row>
                    <xdr:rowOff>0</xdr:rowOff>
                  </to>
                </anchor>
              </controlPr>
            </control>
          </mc:Choice>
        </mc:AlternateContent>
        <mc:AlternateContent xmlns:mc="http://schemas.openxmlformats.org/markup-compatibility/2006">
          <mc:Choice Requires="x14">
            <control shapeId="9598" r:id="rId385" name="Check Box 382">
              <controlPr defaultSize="0" autoFill="0" autoLine="0" autoPict="0">
                <anchor moveWithCells="1">
                  <from>
                    <xdr:col>5</xdr:col>
                    <xdr:colOff>28575</xdr:colOff>
                    <xdr:row>137</xdr:row>
                    <xdr:rowOff>190500</xdr:rowOff>
                  </from>
                  <to>
                    <xdr:col>6</xdr:col>
                    <xdr:colOff>28575</xdr:colOff>
                    <xdr:row>139</xdr:row>
                    <xdr:rowOff>0</xdr:rowOff>
                  </to>
                </anchor>
              </controlPr>
            </control>
          </mc:Choice>
        </mc:AlternateContent>
        <mc:AlternateContent xmlns:mc="http://schemas.openxmlformats.org/markup-compatibility/2006">
          <mc:Choice Requires="x14">
            <control shapeId="9599" r:id="rId386" name="Check Box 383">
              <controlPr defaultSize="0" autoFill="0" autoLine="0" autoPict="0">
                <anchor moveWithCells="1">
                  <from>
                    <xdr:col>7</xdr:col>
                    <xdr:colOff>28575</xdr:colOff>
                    <xdr:row>137</xdr:row>
                    <xdr:rowOff>190500</xdr:rowOff>
                  </from>
                  <to>
                    <xdr:col>8</xdr:col>
                    <xdr:colOff>28575</xdr:colOff>
                    <xdr:row>139</xdr:row>
                    <xdr:rowOff>0</xdr:rowOff>
                  </to>
                </anchor>
              </controlPr>
            </control>
          </mc:Choice>
        </mc:AlternateContent>
        <mc:AlternateContent xmlns:mc="http://schemas.openxmlformats.org/markup-compatibility/2006">
          <mc:Choice Requires="x14">
            <control shapeId="9600" r:id="rId387" name="Check Box 384">
              <controlPr defaultSize="0" autoFill="0" autoLine="0" autoPict="0">
                <anchor moveWithCells="1">
                  <from>
                    <xdr:col>1</xdr:col>
                    <xdr:colOff>28575</xdr:colOff>
                    <xdr:row>150</xdr:row>
                    <xdr:rowOff>190500</xdr:rowOff>
                  </from>
                  <to>
                    <xdr:col>2</xdr:col>
                    <xdr:colOff>28575</xdr:colOff>
                    <xdr:row>152</xdr:row>
                    <xdr:rowOff>0</xdr:rowOff>
                  </to>
                </anchor>
              </controlPr>
            </control>
          </mc:Choice>
        </mc:AlternateContent>
        <mc:AlternateContent xmlns:mc="http://schemas.openxmlformats.org/markup-compatibility/2006">
          <mc:Choice Requires="x14">
            <control shapeId="9601" r:id="rId388" name="Check Box 385">
              <controlPr defaultSize="0" autoFill="0" autoLine="0" autoPict="0">
                <anchor moveWithCells="1">
                  <from>
                    <xdr:col>9</xdr:col>
                    <xdr:colOff>19050</xdr:colOff>
                    <xdr:row>42</xdr:row>
                    <xdr:rowOff>161925</xdr:rowOff>
                  </from>
                  <to>
                    <xdr:col>10</xdr:col>
                    <xdr:colOff>38100</xdr:colOff>
                    <xdr:row>44</xdr:row>
                    <xdr:rowOff>9525</xdr:rowOff>
                  </to>
                </anchor>
              </controlPr>
            </control>
          </mc:Choice>
        </mc:AlternateContent>
        <mc:AlternateContent xmlns:mc="http://schemas.openxmlformats.org/markup-compatibility/2006">
          <mc:Choice Requires="x14">
            <control shapeId="9602" r:id="rId389" name="Check Box 386">
              <controlPr defaultSize="0" autoFill="0" autoLine="0" autoPict="0">
                <anchor moveWithCells="1">
                  <from>
                    <xdr:col>3</xdr:col>
                    <xdr:colOff>28575</xdr:colOff>
                    <xdr:row>48</xdr:row>
                    <xdr:rowOff>171450</xdr:rowOff>
                  </from>
                  <to>
                    <xdr:col>4</xdr:col>
                    <xdr:colOff>38100</xdr:colOff>
                    <xdr:row>50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53EB-3044-4525-AD09-95F38C53AA36}">
  <sheetPr>
    <pageSetUpPr fitToPage="1"/>
  </sheetPr>
  <dimension ref="A1:M47"/>
  <sheetViews>
    <sheetView topLeftCell="A19" zoomScaleNormal="100" workbookViewId="0">
      <selection activeCell="A20" sqref="A20"/>
    </sheetView>
  </sheetViews>
  <sheetFormatPr defaultRowHeight="13.5"/>
  <cols>
    <col min="1" max="3" width="9" style="48"/>
    <col min="4" max="4" width="12.75" style="48" customWidth="1"/>
    <col min="5" max="5" width="7.75" style="48" customWidth="1"/>
    <col min="6" max="7" width="9" style="48"/>
    <col min="8" max="8" width="10.5" style="48" customWidth="1"/>
    <col min="9" max="9" width="9" style="48" customWidth="1"/>
    <col min="10" max="16384" width="9" style="48"/>
  </cols>
  <sheetData>
    <row r="1" spans="1:9" ht="14.25" customHeight="1"/>
    <row r="2" spans="1:9" ht="21">
      <c r="D2" s="342" t="s">
        <v>914</v>
      </c>
      <c r="E2" s="342"/>
      <c r="F2" s="342"/>
    </row>
    <row r="3" spans="1:9" ht="14.25" customHeight="1"/>
    <row r="4" spans="1:9" ht="14.25" customHeight="1">
      <c r="G4" s="345" t="s">
        <v>43</v>
      </c>
      <c r="H4" s="345"/>
      <c r="I4" s="345"/>
    </row>
    <row r="5" spans="1:9" ht="14.25" customHeight="1">
      <c r="H5" s="107"/>
      <c r="I5" s="107"/>
    </row>
    <row r="6" spans="1:9" ht="14.25" customHeight="1"/>
    <row r="7" spans="1:9" ht="14.25" customHeight="1">
      <c r="A7" s="48" t="s">
        <v>911</v>
      </c>
    </row>
    <row r="8" spans="1:9" ht="14.25" customHeight="1"/>
    <row r="9" spans="1:9" ht="14.25" customHeight="1"/>
    <row r="10" spans="1:9" ht="14.25" customHeight="1"/>
    <row r="11" spans="1:9" ht="18.75">
      <c r="D11" s="120" t="s">
        <v>915</v>
      </c>
      <c r="E11" s="115" t="str">
        <f>IF(+審査申請書!G15="　　　－","（　　　－　　 　）",+審査申請書!G15)</f>
        <v>（　　　－　　 　）</v>
      </c>
      <c r="F11" s="115"/>
      <c r="G11" s="115"/>
      <c r="H11" s="115"/>
      <c r="I11" s="115"/>
    </row>
    <row r="12" spans="1:9" ht="24" customHeight="1">
      <c r="C12" s="116" t="s">
        <v>905</v>
      </c>
      <c r="D12" s="88" t="s">
        <v>44</v>
      </c>
      <c r="E12" s="343" t="str">
        <f>IF(審査申請書!F16="","",+審査申請書!F16)</f>
        <v/>
      </c>
      <c r="F12" s="343"/>
      <c r="G12" s="343"/>
      <c r="H12" s="343"/>
      <c r="I12" s="343"/>
    </row>
    <row r="13" spans="1:9" ht="24" customHeight="1">
      <c r="D13" s="88" t="s">
        <v>45</v>
      </c>
      <c r="E13" s="343" t="str">
        <f>IF(審査申請書!H12="","",+審査申請書!H12)</f>
        <v/>
      </c>
      <c r="F13" s="343"/>
      <c r="G13" s="343"/>
      <c r="H13" s="343"/>
      <c r="I13" s="343"/>
    </row>
    <row r="14" spans="1:9" ht="24" customHeight="1">
      <c r="D14" s="88" t="s">
        <v>46</v>
      </c>
      <c r="E14" s="343" t="str">
        <f>IF(審査申請書!F13="","",+審査申請書!F13)</f>
        <v/>
      </c>
      <c r="F14" s="343"/>
      <c r="G14" s="343"/>
      <c r="H14" s="343"/>
      <c r="I14" s="343"/>
    </row>
    <row r="15" spans="1:9" ht="24" customHeight="1">
      <c r="D15" s="88" t="s">
        <v>47</v>
      </c>
      <c r="E15" s="344" t="str">
        <f>IF(審査申請書!S14="","",+審査申請書!S14)</f>
        <v/>
      </c>
      <c r="F15" s="344"/>
      <c r="G15" s="344"/>
      <c r="H15" s="344"/>
      <c r="I15" s="27" t="s">
        <v>48</v>
      </c>
    </row>
    <row r="16" spans="1:9" ht="21.75" customHeight="1">
      <c r="I16" s="27"/>
    </row>
    <row r="17" spans="1:9" ht="21.75" customHeight="1">
      <c r="I17" s="27"/>
    </row>
    <row r="18" spans="1:9" ht="14.25" customHeight="1"/>
    <row r="19" spans="1:9" ht="82.5" customHeight="1">
      <c r="A19" s="346" t="s">
        <v>921</v>
      </c>
      <c r="B19" s="346"/>
      <c r="C19" s="346"/>
      <c r="D19" s="346"/>
      <c r="E19" s="346"/>
      <c r="F19" s="346"/>
      <c r="G19" s="346"/>
      <c r="H19" s="346"/>
      <c r="I19" s="346"/>
    </row>
    <row r="20" spans="1:9" ht="14.25" customHeight="1"/>
    <row r="21" spans="1:9" ht="14.25" customHeight="1"/>
    <row r="22" spans="1:9" ht="14.25" customHeight="1"/>
    <row r="23" spans="1:9" ht="18.75">
      <c r="D23" s="120" t="s">
        <v>915</v>
      </c>
      <c r="E23" s="115" t="str">
        <f>IF(+審査申請書!G21="　　　－","〒（　　　－　　 　）",+審査申請書!G21)</f>
        <v/>
      </c>
      <c r="F23" s="115"/>
      <c r="G23" s="115"/>
      <c r="H23" s="115"/>
      <c r="I23" s="115"/>
    </row>
    <row r="24" spans="1:9" ht="24" customHeight="1">
      <c r="C24" s="116" t="s">
        <v>906</v>
      </c>
      <c r="D24" s="88" t="s">
        <v>44</v>
      </c>
      <c r="E24" s="343" t="str">
        <f>IF(審査申請書!F22="","",+審査申請書!F22)</f>
        <v/>
      </c>
      <c r="F24" s="343"/>
      <c r="G24" s="343"/>
      <c r="H24" s="343"/>
      <c r="I24" s="343"/>
    </row>
    <row r="25" spans="1:9" ht="24" customHeight="1">
      <c r="D25" s="88" t="s">
        <v>49</v>
      </c>
      <c r="E25" s="343" t="str">
        <f>IF(審査申請書!F20="","",+審査申請書!F20)</f>
        <v/>
      </c>
      <c r="F25" s="343"/>
      <c r="G25" s="343"/>
      <c r="H25" s="343"/>
      <c r="I25" s="343"/>
    </row>
    <row r="26" spans="1:9" ht="24" customHeight="1">
      <c r="D26" s="88" t="s">
        <v>46</v>
      </c>
      <c r="E26" s="343" t="str">
        <f>IF(審査申請書!F24="","",+審査申請書!F24)</f>
        <v/>
      </c>
      <c r="F26" s="343"/>
      <c r="G26" s="343"/>
      <c r="H26" s="343"/>
      <c r="I26" s="343"/>
    </row>
    <row r="27" spans="1:9" ht="24" customHeight="1">
      <c r="D27" s="88" t="s">
        <v>50</v>
      </c>
      <c r="E27" s="344" t="str">
        <f>IF(審査申請書!S25="","",+審査申請書!S25)</f>
        <v/>
      </c>
      <c r="F27" s="344"/>
      <c r="G27" s="344"/>
      <c r="H27" s="344"/>
      <c r="I27" s="27" t="s">
        <v>48</v>
      </c>
    </row>
    <row r="28" spans="1:9" ht="14.25" customHeight="1"/>
    <row r="29" spans="1:9" ht="14.25" customHeight="1"/>
    <row r="30" spans="1:9" ht="14.25" customHeight="1"/>
    <row r="31" spans="1:9" ht="21" customHeight="1">
      <c r="A31" s="117" t="s">
        <v>51</v>
      </c>
    </row>
    <row r="32" spans="1:9" ht="21" customHeight="1">
      <c r="A32" s="117" t="s">
        <v>52</v>
      </c>
    </row>
    <row r="33" spans="1:13" ht="21" customHeight="1">
      <c r="A33" s="117" t="s">
        <v>53</v>
      </c>
    </row>
    <row r="34" spans="1:13" ht="21" customHeight="1">
      <c r="A34" s="117" t="s">
        <v>54</v>
      </c>
    </row>
    <row r="35" spans="1:13" ht="21" customHeight="1">
      <c r="A35" s="117" t="s">
        <v>55</v>
      </c>
    </row>
    <row r="36" spans="1:13" ht="21" customHeight="1">
      <c r="A36" s="117" t="s">
        <v>56</v>
      </c>
    </row>
    <row r="42" spans="1:13">
      <c r="M42" s="117"/>
    </row>
    <row r="43" spans="1:13">
      <c r="M43" s="117"/>
    </row>
    <row r="44" spans="1:13">
      <c r="M44" s="117"/>
    </row>
    <row r="45" spans="1:13">
      <c r="M45" s="117"/>
    </row>
    <row r="46" spans="1:13">
      <c r="M46" s="117"/>
    </row>
    <row r="47" spans="1:13">
      <c r="M47" s="117"/>
    </row>
  </sheetData>
  <mergeCells count="11">
    <mergeCell ref="D2:F2"/>
    <mergeCell ref="E24:I24"/>
    <mergeCell ref="E25:I25"/>
    <mergeCell ref="E26:I26"/>
    <mergeCell ref="E27:H27"/>
    <mergeCell ref="E12:I12"/>
    <mergeCell ref="E13:I13"/>
    <mergeCell ref="E14:I14"/>
    <mergeCell ref="E15:H15"/>
    <mergeCell ref="G4:I4"/>
    <mergeCell ref="A19:I19"/>
  </mergeCells>
  <phoneticPr fontId="3"/>
  <pageMargins left="0.84" right="0.57999999999999996" top="0.87"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2D1D3-1ADF-4357-8FEA-DA76532305AF}">
  <dimension ref="A2:I19"/>
  <sheetViews>
    <sheetView topLeftCell="A11" zoomScaleNormal="100" workbookViewId="0">
      <selection activeCell="A20" sqref="A20"/>
    </sheetView>
  </sheetViews>
  <sheetFormatPr defaultRowHeight="13.5"/>
  <cols>
    <col min="1" max="3" width="9" style="1"/>
    <col min="4" max="4" width="12.75" style="1" customWidth="1"/>
    <col min="5" max="5" width="7.75" style="1" customWidth="1"/>
    <col min="6" max="7" width="9" style="1"/>
    <col min="8" max="8" width="10.5" style="1" customWidth="1"/>
    <col min="9" max="9" width="7.75" style="1" customWidth="1"/>
    <col min="10" max="16384" width="9" style="1"/>
  </cols>
  <sheetData>
    <row r="2" spans="1:9" ht="21">
      <c r="A2" s="347" t="s">
        <v>917</v>
      </c>
      <c r="B2" s="347"/>
      <c r="C2" s="347"/>
      <c r="D2" s="347"/>
      <c r="E2" s="347"/>
      <c r="F2" s="347"/>
      <c r="G2" s="347"/>
      <c r="H2" s="347"/>
      <c r="I2" s="347"/>
    </row>
    <row r="4" spans="1:9">
      <c r="G4" s="345" t="s">
        <v>43</v>
      </c>
      <c r="H4" s="345"/>
      <c r="I4" s="345"/>
    </row>
    <row r="5" spans="1:9">
      <c r="H5" s="29"/>
      <c r="I5" s="29"/>
    </row>
    <row r="7" spans="1:9">
      <c r="A7" s="1" t="s">
        <v>911</v>
      </c>
    </row>
    <row r="12" spans="1:9" ht="21.75" customHeight="1">
      <c r="D12" s="88" t="s">
        <v>44</v>
      </c>
      <c r="E12" s="343" t="str">
        <f>IF(審査申請書!F16="","",+審査申請書!F16)</f>
        <v/>
      </c>
      <c r="F12" s="343"/>
      <c r="G12" s="343"/>
      <c r="H12" s="343"/>
      <c r="I12" s="343"/>
    </row>
    <row r="13" spans="1:9" ht="21.75" customHeight="1">
      <c r="D13" s="88" t="s">
        <v>45</v>
      </c>
      <c r="E13" s="343" t="str">
        <f>IF(審査申請書!H12="","",+審査申請書!H12)</f>
        <v/>
      </c>
      <c r="F13" s="343"/>
      <c r="G13" s="343"/>
      <c r="H13" s="343"/>
      <c r="I13" s="343"/>
    </row>
    <row r="14" spans="1:9" ht="21.75" customHeight="1">
      <c r="D14" s="88" t="s">
        <v>46</v>
      </c>
      <c r="E14" s="343" t="str">
        <f>IF(審査申請書!F13="","",+審査申請書!F13)</f>
        <v/>
      </c>
      <c r="F14" s="343"/>
      <c r="G14" s="343"/>
      <c r="H14" s="343"/>
      <c r="I14" s="343"/>
    </row>
    <row r="15" spans="1:9" ht="21.75" customHeight="1">
      <c r="D15" s="88" t="s">
        <v>47</v>
      </c>
      <c r="E15" s="343" t="str">
        <f>IF(審査申請書!S14="","",+審査申請書!S14)</f>
        <v/>
      </c>
      <c r="F15" s="343"/>
      <c r="G15" s="343"/>
      <c r="H15" s="343"/>
      <c r="I15" s="103" t="s">
        <v>48</v>
      </c>
    </row>
    <row r="16" spans="1:9" ht="21.75" customHeight="1">
      <c r="I16" s="27"/>
    </row>
    <row r="17" spans="1:9" ht="21.75" customHeight="1">
      <c r="I17" s="27"/>
    </row>
    <row r="19" spans="1:9" ht="155.25" customHeight="1">
      <c r="A19" s="348" t="s">
        <v>922</v>
      </c>
      <c r="B19" s="348"/>
      <c r="C19" s="348"/>
      <c r="D19" s="348"/>
      <c r="E19" s="348"/>
      <c r="F19" s="348"/>
      <c r="G19" s="348"/>
      <c r="H19" s="348"/>
      <c r="I19" s="348"/>
    </row>
  </sheetData>
  <mergeCells count="7">
    <mergeCell ref="A2:I2"/>
    <mergeCell ref="A19:I19"/>
    <mergeCell ref="E15:H15"/>
    <mergeCell ref="E12:I12"/>
    <mergeCell ref="E13:I13"/>
    <mergeCell ref="E14:I14"/>
    <mergeCell ref="G4:I4"/>
  </mergeCells>
  <phoneticPr fontId="3"/>
  <pageMargins left="0.98" right="0.7" top="0.8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7FBC-0695-4032-94D4-D1E35F0F09C1}">
  <dimension ref="B2:N26"/>
  <sheetViews>
    <sheetView zoomScale="106" zoomScaleNormal="106" workbookViewId="0">
      <selection activeCell="D4" sqref="D4"/>
    </sheetView>
  </sheetViews>
  <sheetFormatPr defaultRowHeight="13.5"/>
  <cols>
    <col min="1" max="1" width="9.625" style="45" customWidth="1"/>
    <col min="2" max="3" width="9" style="45"/>
    <col min="4" max="4" width="12.75" style="45" customWidth="1"/>
    <col min="5" max="5" width="7.75" style="45" customWidth="1"/>
    <col min="6" max="6" width="20.375" style="45" customWidth="1"/>
    <col min="7" max="7" width="7.625" style="45" customWidth="1"/>
    <col min="8" max="8" width="7.75" style="45" customWidth="1"/>
    <col min="9" max="16384" width="9" style="45"/>
  </cols>
  <sheetData>
    <row r="2" spans="2:14" ht="18.75">
      <c r="D2" s="28"/>
      <c r="K2" s="75"/>
    </row>
    <row r="4" spans="2:14" s="48" customFormat="1"/>
    <row r="5" spans="2:14">
      <c r="G5" s="349"/>
      <c r="H5" s="349"/>
    </row>
    <row r="6" spans="2:14">
      <c r="G6" s="46"/>
      <c r="H6" s="46"/>
    </row>
    <row r="7" spans="2:14" ht="21">
      <c r="B7" s="357" t="s">
        <v>869</v>
      </c>
      <c r="C7" s="357"/>
      <c r="D7" s="357"/>
      <c r="E7" s="357"/>
      <c r="F7" s="357"/>
      <c r="G7" s="357"/>
    </row>
    <row r="12" spans="2:14" ht="60" customHeight="1">
      <c r="B12" s="350" t="s">
        <v>875</v>
      </c>
      <c r="C12" s="351"/>
      <c r="D12" s="351"/>
      <c r="E12" s="352"/>
      <c r="F12" s="350" t="s">
        <v>870</v>
      </c>
      <c r="G12" s="352"/>
    </row>
    <row r="13" spans="2:14" ht="60" customHeight="1">
      <c r="B13" s="353" t="s">
        <v>871</v>
      </c>
      <c r="C13" s="354"/>
      <c r="D13" s="354"/>
      <c r="E13" s="355"/>
      <c r="F13" s="104"/>
      <c r="G13" s="102" t="s">
        <v>902</v>
      </c>
    </row>
    <row r="14" spans="2:14" ht="60" customHeight="1">
      <c r="B14" s="353" t="s">
        <v>872</v>
      </c>
      <c r="C14" s="354"/>
      <c r="D14" s="354"/>
      <c r="E14" s="355"/>
      <c r="F14" s="104"/>
      <c r="G14" s="102" t="s">
        <v>902</v>
      </c>
    </row>
    <row r="15" spans="2:14" ht="60" customHeight="1">
      <c r="B15" s="353" t="s">
        <v>873</v>
      </c>
      <c r="C15" s="354"/>
      <c r="D15" s="354"/>
      <c r="E15" s="355"/>
      <c r="F15" s="104"/>
      <c r="G15" s="102" t="s">
        <v>902</v>
      </c>
      <c r="N15" s="79"/>
    </row>
    <row r="16" spans="2:14" ht="60" customHeight="1">
      <c r="B16" s="350" t="s">
        <v>874</v>
      </c>
      <c r="C16" s="351"/>
      <c r="D16" s="351"/>
      <c r="E16" s="352"/>
      <c r="F16" s="104" t="str">
        <f>IF(SUM(F13:G15)=0,"",SUM(F13:G15))</f>
        <v/>
      </c>
      <c r="G16" s="102" t="s">
        <v>902</v>
      </c>
    </row>
    <row r="17" spans="2:8" s="76" customFormat="1" ht="25.5" customHeight="1">
      <c r="B17" s="77"/>
      <c r="C17" s="77"/>
      <c r="D17" s="77"/>
      <c r="E17" s="77"/>
      <c r="F17" s="78"/>
    </row>
    <row r="18" spans="2:8" s="76" customFormat="1" ht="25.5" customHeight="1">
      <c r="B18" s="80" t="s">
        <v>877</v>
      </c>
      <c r="C18" s="77"/>
      <c r="D18" s="77"/>
      <c r="E18" s="77"/>
      <c r="F18" s="78"/>
    </row>
    <row r="19" spans="2:8" s="76" customFormat="1" ht="25.5" customHeight="1">
      <c r="B19" s="80"/>
      <c r="C19" s="77"/>
      <c r="D19" s="77"/>
      <c r="E19" s="77"/>
      <c r="F19" s="78"/>
    </row>
    <row r="20" spans="2:8" s="76" customFormat="1" ht="25.5" customHeight="1">
      <c r="B20" s="356" t="s">
        <v>878</v>
      </c>
      <c r="C20" s="356"/>
      <c r="D20" s="356"/>
      <c r="E20" s="77"/>
      <c r="F20" s="78"/>
    </row>
    <row r="21" spans="2:8" s="76" customFormat="1" ht="25.5" customHeight="1">
      <c r="B21" s="80"/>
      <c r="C21" s="77"/>
      <c r="D21" s="77"/>
      <c r="E21" s="77"/>
      <c r="F21" s="78"/>
    </row>
    <row r="22" spans="2:8" ht="28.5" customHeight="1">
      <c r="D22" s="88" t="s">
        <v>45</v>
      </c>
      <c r="E22" s="343" t="str">
        <f>IF(審査申請書!H12="","",+審査申請書!H12)</f>
        <v/>
      </c>
      <c r="F22" s="343"/>
      <c r="G22" s="343"/>
      <c r="H22" s="343"/>
    </row>
    <row r="23" spans="2:8" ht="28.5" customHeight="1">
      <c r="D23" s="88" t="s">
        <v>46</v>
      </c>
      <c r="E23" s="343" t="str">
        <f>IF(審査申請書!F13="","",+審査申請書!F13)</f>
        <v/>
      </c>
      <c r="F23" s="343"/>
      <c r="G23" s="343"/>
      <c r="H23" s="343"/>
    </row>
    <row r="24" spans="2:8" ht="28.5" customHeight="1">
      <c r="D24" s="88" t="s">
        <v>876</v>
      </c>
      <c r="E24" s="343" t="str">
        <f>IF(審査申請書!S14="","",+審査申請書!S14)</f>
        <v/>
      </c>
      <c r="F24" s="343"/>
      <c r="G24" s="343"/>
      <c r="H24" s="103" t="s">
        <v>48</v>
      </c>
    </row>
    <row r="25" spans="2:8" ht="21.75" customHeight="1">
      <c r="H25" s="27"/>
    </row>
    <row r="26" spans="2:8" ht="21.75" customHeight="1">
      <c r="H26" s="27"/>
    </row>
  </sheetData>
  <mergeCells count="12">
    <mergeCell ref="G5:H5"/>
    <mergeCell ref="E22:H22"/>
    <mergeCell ref="E23:H23"/>
    <mergeCell ref="E24:G24"/>
    <mergeCell ref="B12:E12"/>
    <mergeCell ref="B13:E13"/>
    <mergeCell ref="B14:E14"/>
    <mergeCell ref="B15:E15"/>
    <mergeCell ref="B16:E16"/>
    <mergeCell ref="F12:G12"/>
    <mergeCell ref="B20:D20"/>
    <mergeCell ref="B7:G7"/>
  </mergeCells>
  <phoneticPr fontId="3"/>
  <pageMargins left="0.76" right="0.7" top="0.93"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5985D-034E-45EE-B2E7-5D8DACE67ED0}">
  <sheetPr>
    <pageSetUpPr fitToPage="1"/>
  </sheetPr>
  <dimension ref="A1:O58"/>
  <sheetViews>
    <sheetView zoomScale="115" zoomScaleNormal="115" workbookViewId="0">
      <selection activeCell="B8" sqref="B8:C10"/>
    </sheetView>
  </sheetViews>
  <sheetFormatPr defaultColWidth="5.625" defaultRowHeight="13.5"/>
  <cols>
    <col min="1" max="3" width="8.125" style="44" customWidth="1"/>
    <col min="4" max="4" width="3.125" style="44" customWidth="1"/>
    <col min="5" max="9" width="6.125" style="44" customWidth="1"/>
    <col min="10" max="10" width="3.125" style="44" customWidth="1"/>
    <col min="11" max="15" width="6.125" style="44" customWidth="1"/>
    <col min="16" max="16384" width="5.625" style="36"/>
  </cols>
  <sheetData>
    <row r="1" spans="1:15" s="31" customFormat="1" ht="25.5" customHeight="1">
      <c r="G1" s="32"/>
      <c r="H1" s="379" t="s">
        <v>3</v>
      </c>
      <c r="I1" s="380"/>
      <c r="J1" s="381" t="str">
        <f>IF(審査申請書!H12="","",+審査申請書!H12)</f>
        <v/>
      </c>
      <c r="K1" s="381"/>
      <c r="L1" s="381"/>
      <c r="M1" s="381"/>
      <c r="N1" s="381"/>
      <c r="O1" s="382"/>
    </row>
    <row r="2" spans="1:15" s="31" customFormat="1" ht="12" customHeight="1">
      <c r="G2" s="33"/>
      <c r="H2" s="34"/>
      <c r="I2" s="34"/>
      <c r="J2" s="34"/>
      <c r="K2" s="34"/>
    </row>
    <row r="3" spans="1:15" s="31" customFormat="1" ht="21" customHeight="1">
      <c r="A3" s="383" t="s">
        <v>57</v>
      </c>
      <c r="B3" s="383"/>
      <c r="C3" s="383"/>
      <c r="D3" s="383"/>
      <c r="E3" s="383"/>
      <c r="F3" s="383"/>
      <c r="G3" s="383"/>
      <c r="H3" s="383"/>
      <c r="I3" s="383"/>
      <c r="J3" s="383"/>
      <c r="K3" s="383"/>
      <c r="L3" s="383"/>
      <c r="M3" s="383"/>
      <c r="N3" s="383"/>
      <c r="O3" s="383"/>
    </row>
    <row r="4" spans="1:15" s="31" customFormat="1" ht="6" customHeight="1">
      <c r="A4" s="35"/>
      <c r="B4" s="35"/>
      <c r="C4" s="35"/>
      <c r="D4" s="35"/>
      <c r="E4" s="35"/>
      <c r="F4" s="35"/>
      <c r="G4" s="35"/>
      <c r="H4" s="35"/>
      <c r="I4" s="35"/>
      <c r="J4" s="35"/>
      <c r="K4" s="35"/>
      <c r="L4" s="35"/>
      <c r="M4" s="35"/>
      <c r="N4" s="35"/>
      <c r="O4" s="35"/>
    </row>
    <row r="5" spans="1:15">
      <c r="A5" s="362" t="s">
        <v>58</v>
      </c>
      <c r="B5" s="362"/>
      <c r="C5" s="362"/>
      <c r="D5" s="362"/>
      <c r="E5" s="362"/>
      <c r="F5" s="362"/>
      <c r="G5" s="362"/>
      <c r="H5" s="362"/>
      <c r="I5" s="362"/>
      <c r="J5" s="362"/>
      <c r="K5" s="362"/>
      <c r="L5" s="362"/>
      <c r="M5" s="362"/>
      <c r="N5" s="362"/>
      <c r="O5" s="362"/>
    </row>
    <row r="6" spans="1:15">
      <c r="A6" s="362"/>
      <c r="B6" s="362"/>
      <c r="C6" s="362"/>
      <c r="D6" s="362"/>
      <c r="E6" s="362"/>
      <c r="F6" s="362"/>
      <c r="G6" s="362"/>
      <c r="H6" s="362"/>
      <c r="I6" s="362"/>
      <c r="J6" s="362"/>
      <c r="K6" s="362"/>
      <c r="L6" s="362"/>
      <c r="M6" s="362"/>
      <c r="N6" s="362"/>
      <c r="O6" s="362"/>
    </row>
    <row r="8" spans="1:15">
      <c r="A8" s="377" t="s">
        <v>59</v>
      </c>
      <c r="B8" s="377" t="s">
        <v>60</v>
      </c>
      <c r="C8" s="377"/>
      <c r="D8" s="37"/>
      <c r="E8" s="376" t="s">
        <v>61</v>
      </c>
      <c r="F8" s="376"/>
      <c r="G8" s="376"/>
      <c r="H8" s="376"/>
      <c r="I8" s="360"/>
      <c r="J8" s="38"/>
      <c r="K8" s="376" t="s">
        <v>62</v>
      </c>
      <c r="L8" s="376"/>
      <c r="M8" s="376"/>
      <c r="N8" s="376"/>
      <c r="O8" s="360"/>
    </row>
    <row r="9" spans="1:15">
      <c r="A9" s="377"/>
      <c r="B9" s="377"/>
      <c r="C9" s="377"/>
      <c r="D9" s="37"/>
      <c r="E9" s="376" t="s">
        <v>63</v>
      </c>
      <c r="F9" s="376"/>
      <c r="G9" s="376"/>
      <c r="H9" s="376"/>
      <c r="I9" s="360"/>
      <c r="J9" s="38"/>
      <c r="K9" s="376" t="s">
        <v>64</v>
      </c>
      <c r="L9" s="376"/>
      <c r="M9" s="376"/>
      <c r="N9" s="376"/>
      <c r="O9" s="360"/>
    </row>
    <row r="10" spans="1:15">
      <c r="A10" s="377"/>
      <c r="B10" s="377"/>
      <c r="C10" s="377"/>
      <c r="D10" s="37"/>
      <c r="E10" s="376" t="s">
        <v>65</v>
      </c>
      <c r="F10" s="376"/>
      <c r="G10" s="376"/>
      <c r="H10" s="376"/>
      <c r="I10" s="360"/>
      <c r="J10" s="38"/>
      <c r="K10" s="376"/>
      <c r="L10" s="376"/>
      <c r="M10" s="376"/>
      <c r="N10" s="376"/>
      <c r="O10" s="360"/>
    </row>
    <row r="11" spans="1:15">
      <c r="A11" s="377"/>
      <c r="B11" s="377" t="s">
        <v>66</v>
      </c>
      <c r="C11" s="377"/>
      <c r="D11" s="37"/>
      <c r="E11" s="376" t="s">
        <v>67</v>
      </c>
      <c r="F11" s="376"/>
      <c r="G11" s="376"/>
      <c r="H11" s="376"/>
      <c r="I11" s="360"/>
      <c r="J11" s="38"/>
      <c r="K11" s="376" t="s">
        <v>68</v>
      </c>
      <c r="L11" s="376"/>
      <c r="M11" s="376"/>
      <c r="N11" s="376"/>
      <c r="O11" s="360"/>
    </row>
    <row r="12" spans="1:15">
      <c r="A12" s="377"/>
      <c r="B12" s="377"/>
      <c r="C12" s="377"/>
      <c r="D12" s="37"/>
      <c r="E12" s="376" t="s">
        <v>69</v>
      </c>
      <c r="F12" s="376"/>
      <c r="G12" s="376"/>
      <c r="H12" s="376"/>
      <c r="I12" s="360"/>
      <c r="J12" s="38"/>
      <c r="K12" s="376" t="s">
        <v>70</v>
      </c>
      <c r="L12" s="376"/>
      <c r="M12" s="376"/>
      <c r="N12" s="376"/>
      <c r="O12" s="360"/>
    </row>
    <row r="13" spans="1:15">
      <c r="A13" s="377"/>
      <c r="B13" s="377"/>
      <c r="C13" s="377"/>
      <c r="D13" s="37"/>
      <c r="E13" s="376" t="s">
        <v>71</v>
      </c>
      <c r="F13" s="376"/>
      <c r="G13" s="376"/>
      <c r="H13" s="376"/>
      <c r="I13" s="376"/>
      <c r="J13" s="38"/>
      <c r="K13" s="378"/>
      <c r="L13" s="378"/>
      <c r="M13" s="378"/>
      <c r="N13" s="378"/>
      <c r="O13" s="374"/>
    </row>
    <row r="14" spans="1:15">
      <c r="A14" s="377"/>
      <c r="B14" s="377" t="s">
        <v>72</v>
      </c>
      <c r="C14" s="377"/>
      <c r="D14" s="37"/>
      <c r="E14" s="376" t="s">
        <v>73</v>
      </c>
      <c r="F14" s="376"/>
      <c r="G14" s="376"/>
      <c r="H14" s="376"/>
      <c r="I14" s="360"/>
      <c r="J14" s="38"/>
      <c r="K14" s="376" t="s">
        <v>74</v>
      </c>
      <c r="L14" s="376"/>
      <c r="M14" s="376"/>
      <c r="N14" s="376"/>
      <c r="O14" s="360"/>
    </row>
    <row r="15" spans="1:15">
      <c r="A15" s="377"/>
      <c r="B15" s="377"/>
      <c r="C15" s="377"/>
      <c r="D15" s="37"/>
      <c r="E15" s="376" t="s">
        <v>75</v>
      </c>
      <c r="F15" s="376"/>
      <c r="G15" s="376"/>
      <c r="H15" s="376"/>
      <c r="I15" s="360"/>
      <c r="J15" s="38"/>
      <c r="K15" s="376" t="s">
        <v>76</v>
      </c>
      <c r="L15" s="376"/>
      <c r="M15" s="376"/>
      <c r="N15" s="376"/>
      <c r="O15" s="360"/>
    </row>
    <row r="16" spans="1:15">
      <c r="A16" s="377"/>
      <c r="B16" s="377" t="s">
        <v>77</v>
      </c>
      <c r="C16" s="377"/>
      <c r="D16" s="37"/>
      <c r="E16" s="376" t="s">
        <v>71</v>
      </c>
      <c r="F16" s="376"/>
      <c r="G16" s="376"/>
      <c r="H16" s="376"/>
      <c r="I16" s="360"/>
      <c r="J16" s="38"/>
      <c r="K16" s="376" t="s">
        <v>65</v>
      </c>
      <c r="L16" s="376"/>
      <c r="M16" s="376"/>
      <c r="N16" s="376"/>
      <c r="O16" s="360"/>
    </row>
    <row r="17" spans="1:15">
      <c r="A17" s="377"/>
      <c r="B17" s="377" t="s">
        <v>78</v>
      </c>
      <c r="C17" s="377"/>
      <c r="D17" s="37"/>
      <c r="E17" s="376" t="s">
        <v>79</v>
      </c>
      <c r="F17" s="376"/>
      <c r="G17" s="376"/>
      <c r="H17" s="376"/>
      <c r="I17" s="360"/>
      <c r="J17" s="38"/>
      <c r="K17" s="376"/>
      <c r="L17" s="376"/>
      <c r="M17" s="376"/>
      <c r="N17" s="376"/>
      <c r="O17" s="360"/>
    </row>
    <row r="18" spans="1:15">
      <c r="A18" s="39" t="s">
        <v>80</v>
      </c>
      <c r="B18" s="377" t="s">
        <v>80</v>
      </c>
      <c r="C18" s="377"/>
      <c r="D18" s="37"/>
      <c r="E18" s="376" t="s">
        <v>81</v>
      </c>
      <c r="F18" s="376"/>
      <c r="G18" s="376"/>
      <c r="H18" s="376"/>
      <c r="I18" s="376"/>
      <c r="J18" s="376"/>
      <c r="K18" s="376"/>
      <c r="L18" s="376"/>
      <c r="M18" s="376"/>
      <c r="N18" s="376"/>
      <c r="O18" s="360"/>
    </row>
    <row r="19" spans="1:15">
      <c r="A19" s="39" t="s">
        <v>82</v>
      </c>
      <c r="B19" s="377" t="s">
        <v>83</v>
      </c>
      <c r="C19" s="377"/>
      <c r="D19" s="37"/>
      <c r="E19" s="360" t="s">
        <v>84</v>
      </c>
      <c r="F19" s="361"/>
      <c r="G19" s="361"/>
      <c r="H19" s="361"/>
      <c r="I19" s="361"/>
      <c r="J19" s="37"/>
      <c r="K19" s="360" t="s">
        <v>85</v>
      </c>
      <c r="L19" s="361"/>
      <c r="M19" s="361"/>
      <c r="N19" s="361"/>
      <c r="O19" s="361"/>
    </row>
    <row r="20" spans="1:15">
      <c r="A20" s="377" t="s">
        <v>86</v>
      </c>
      <c r="B20" s="39" t="s">
        <v>87</v>
      </c>
      <c r="C20" s="39" t="s">
        <v>88</v>
      </c>
      <c r="D20" s="37"/>
      <c r="E20" s="360" t="s">
        <v>918</v>
      </c>
      <c r="F20" s="361"/>
      <c r="G20" s="361"/>
      <c r="H20" s="361"/>
      <c r="I20" s="361"/>
      <c r="J20" s="361"/>
      <c r="K20" s="361"/>
      <c r="L20" s="361"/>
      <c r="M20" s="361"/>
      <c r="N20" s="361"/>
      <c r="O20" s="361"/>
    </row>
    <row r="21" spans="1:15">
      <c r="A21" s="377"/>
      <c r="B21" s="377" t="s">
        <v>86</v>
      </c>
      <c r="C21" s="377" t="s">
        <v>89</v>
      </c>
      <c r="D21" s="37"/>
      <c r="E21" s="360" t="s">
        <v>90</v>
      </c>
      <c r="F21" s="361"/>
      <c r="G21" s="361"/>
      <c r="H21" s="361"/>
      <c r="I21" s="361"/>
      <c r="J21" s="361"/>
      <c r="K21" s="361"/>
      <c r="L21" s="361"/>
      <c r="M21" s="361"/>
      <c r="N21" s="361"/>
      <c r="O21" s="361"/>
    </row>
    <row r="22" spans="1:15">
      <c r="A22" s="377"/>
      <c r="B22" s="377"/>
      <c r="C22" s="377"/>
      <c r="D22" s="37"/>
      <c r="E22" s="360" t="s">
        <v>91</v>
      </c>
      <c r="F22" s="361"/>
      <c r="G22" s="361"/>
      <c r="H22" s="361"/>
      <c r="I22" s="361"/>
      <c r="J22" s="361"/>
      <c r="K22" s="361"/>
      <c r="L22" s="361"/>
      <c r="M22" s="361"/>
      <c r="N22" s="361"/>
      <c r="O22" s="361"/>
    </row>
    <row r="23" spans="1:15">
      <c r="A23" s="377"/>
      <c r="B23" s="377"/>
      <c r="C23" s="39" t="s">
        <v>92</v>
      </c>
      <c r="D23" s="37"/>
      <c r="E23" s="360" t="s">
        <v>93</v>
      </c>
      <c r="F23" s="361"/>
      <c r="G23" s="361"/>
      <c r="H23" s="361"/>
      <c r="I23" s="361"/>
      <c r="J23" s="361"/>
      <c r="K23" s="361"/>
      <c r="L23" s="361"/>
      <c r="M23" s="361"/>
      <c r="N23" s="361"/>
      <c r="O23" s="361"/>
    </row>
    <row r="24" spans="1:15">
      <c r="A24" s="377"/>
      <c r="B24" s="372" t="s">
        <v>94</v>
      </c>
      <c r="C24" s="39" t="s">
        <v>88</v>
      </c>
      <c r="D24" s="37"/>
      <c r="E24" s="360" t="s">
        <v>95</v>
      </c>
      <c r="F24" s="361"/>
      <c r="G24" s="361"/>
      <c r="H24" s="361"/>
      <c r="I24" s="361"/>
      <c r="J24" s="361"/>
      <c r="K24" s="361"/>
      <c r="L24" s="361"/>
      <c r="M24" s="361"/>
      <c r="N24" s="361"/>
      <c r="O24" s="361"/>
    </row>
    <row r="25" spans="1:15">
      <c r="A25" s="377"/>
      <c r="B25" s="371"/>
      <c r="C25" s="39" t="s">
        <v>96</v>
      </c>
      <c r="D25" s="37"/>
      <c r="E25" s="360" t="s">
        <v>97</v>
      </c>
      <c r="F25" s="361"/>
      <c r="G25" s="361"/>
      <c r="H25" s="361"/>
      <c r="I25" s="361"/>
      <c r="J25" s="361"/>
      <c r="K25" s="361"/>
      <c r="L25" s="361"/>
      <c r="M25" s="361"/>
      <c r="N25" s="361"/>
      <c r="O25" s="361"/>
    </row>
    <row r="26" spans="1:15">
      <c r="A26" s="377"/>
      <c r="B26" s="377" t="s">
        <v>98</v>
      </c>
      <c r="C26" s="377"/>
      <c r="D26" s="37"/>
      <c r="E26" s="360" t="s">
        <v>919</v>
      </c>
      <c r="F26" s="361"/>
      <c r="G26" s="361"/>
      <c r="H26" s="361"/>
      <c r="I26" s="361"/>
      <c r="J26" s="361"/>
      <c r="K26" s="361"/>
      <c r="L26" s="361"/>
      <c r="M26" s="361"/>
      <c r="N26" s="361"/>
      <c r="O26" s="361"/>
    </row>
    <row r="27" spans="1:15">
      <c r="A27" s="377"/>
      <c r="B27" s="377"/>
      <c r="C27" s="377"/>
      <c r="D27" s="37"/>
      <c r="E27" s="360" t="s">
        <v>920</v>
      </c>
      <c r="F27" s="361"/>
      <c r="G27" s="361"/>
      <c r="H27" s="361"/>
      <c r="I27" s="361"/>
      <c r="J27" s="361"/>
      <c r="K27" s="361"/>
      <c r="L27" s="361"/>
      <c r="M27" s="361"/>
      <c r="N27" s="361"/>
      <c r="O27" s="361"/>
    </row>
    <row r="28" spans="1:15">
      <c r="A28" s="377"/>
      <c r="B28" s="377"/>
      <c r="C28" s="377"/>
      <c r="D28" s="37"/>
      <c r="E28" s="360" t="s">
        <v>99</v>
      </c>
      <c r="F28" s="361"/>
      <c r="G28" s="361"/>
      <c r="H28" s="361"/>
      <c r="I28" s="361"/>
      <c r="J28" s="361"/>
      <c r="K28" s="361"/>
      <c r="L28" s="361"/>
      <c r="M28" s="361"/>
      <c r="N28" s="361"/>
      <c r="O28" s="361"/>
    </row>
    <row r="29" spans="1:15" ht="14.25" customHeight="1">
      <c r="A29" s="377"/>
      <c r="B29" s="377"/>
      <c r="C29" s="377"/>
      <c r="D29" s="37"/>
      <c r="E29" s="360" t="s">
        <v>100</v>
      </c>
      <c r="F29" s="361"/>
      <c r="G29" s="361"/>
      <c r="H29" s="361"/>
      <c r="I29" s="361"/>
      <c r="J29" s="361"/>
      <c r="K29" s="361"/>
      <c r="L29" s="361"/>
      <c r="M29" s="361"/>
      <c r="N29" s="361"/>
      <c r="O29" s="361"/>
    </row>
    <row r="30" spans="1:15">
      <c r="A30" s="377"/>
      <c r="B30" s="377"/>
      <c r="C30" s="377"/>
      <c r="D30" s="37"/>
      <c r="E30" s="360" t="s">
        <v>101</v>
      </c>
      <c r="F30" s="361"/>
      <c r="G30" s="361"/>
      <c r="H30" s="361"/>
      <c r="I30" s="361"/>
      <c r="J30" s="37"/>
      <c r="K30" s="360" t="s">
        <v>102</v>
      </c>
      <c r="L30" s="361"/>
      <c r="M30" s="361"/>
      <c r="N30" s="361"/>
      <c r="O30" s="361"/>
    </row>
    <row r="31" spans="1:15" ht="14.25" customHeight="1">
      <c r="A31" s="373" t="s">
        <v>103</v>
      </c>
      <c r="B31" s="373" t="s">
        <v>103</v>
      </c>
      <c r="C31" s="39" t="s">
        <v>104</v>
      </c>
      <c r="D31" s="37"/>
      <c r="E31" s="360" t="s">
        <v>105</v>
      </c>
      <c r="F31" s="361"/>
      <c r="G31" s="361"/>
      <c r="H31" s="361"/>
      <c r="I31" s="366"/>
      <c r="J31" s="38"/>
      <c r="K31" s="374"/>
      <c r="L31" s="375"/>
      <c r="M31" s="375"/>
      <c r="N31" s="375"/>
      <c r="O31" s="375"/>
    </row>
    <row r="32" spans="1:15" ht="14.25" customHeight="1">
      <c r="A32" s="373"/>
      <c r="B32" s="373"/>
      <c r="C32" s="40" t="s">
        <v>106</v>
      </c>
      <c r="D32" s="37"/>
      <c r="E32" s="360" t="s">
        <v>107</v>
      </c>
      <c r="F32" s="361"/>
      <c r="G32" s="361"/>
      <c r="H32" s="361"/>
      <c r="I32" s="361"/>
      <c r="J32" s="37"/>
      <c r="K32" s="360" t="s">
        <v>108</v>
      </c>
      <c r="L32" s="361"/>
      <c r="M32" s="361"/>
      <c r="N32" s="361"/>
      <c r="O32" s="361"/>
    </row>
    <row r="33" spans="1:15" ht="14.25" customHeight="1">
      <c r="A33" s="373"/>
      <c r="B33" s="373"/>
      <c r="C33" s="39" t="s">
        <v>109</v>
      </c>
      <c r="D33" s="37"/>
      <c r="E33" s="376" t="s">
        <v>110</v>
      </c>
      <c r="F33" s="376"/>
      <c r="G33" s="376"/>
      <c r="H33" s="376"/>
      <c r="I33" s="376"/>
      <c r="J33" s="41"/>
      <c r="K33" s="376" t="s">
        <v>111</v>
      </c>
      <c r="L33" s="376"/>
      <c r="M33" s="376"/>
      <c r="N33" s="376"/>
      <c r="O33" s="360"/>
    </row>
    <row r="34" spans="1:15" ht="14.25" customHeight="1">
      <c r="A34" s="373"/>
      <c r="B34" s="373"/>
      <c r="C34" s="39" t="s">
        <v>112</v>
      </c>
      <c r="D34" s="37"/>
      <c r="E34" s="360" t="s">
        <v>113</v>
      </c>
      <c r="F34" s="361"/>
      <c r="G34" s="361"/>
      <c r="H34" s="361"/>
      <c r="I34" s="366"/>
      <c r="J34" s="38"/>
      <c r="K34" s="374"/>
      <c r="L34" s="375"/>
      <c r="M34" s="375"/>
      <c r="N34" s="375"/>
      <c r="O34" s="375"/>
    </row>
    <row r="35" spans="1:15" ht="14.25" customHeight="1">
      <c r="A35" s="373"/>
      <c r="B35" s="373"/>
      <c r="C35" s="39" t="s">
        <v>114</v>
      </c>
      <c r="D35" s="37"/>
      <c r="E35" s="360" t="s">
        <v>115</v>
      </c>
      <c r="F35" s="361"/>
      <c r="G35" s="361"/>
      <c r="H35" s="361"/>
      <c r="I35" s="366"/>
      <c r="J35" s="38"/>
      <c r="K35" s="360"/>
      <c r="L35" s="361"/>
      <c r="M35" s="361"/>
      <c r="N35" s="361"/>
      <c r="O35" s="361"/>
    </row>
    <row r="36" spans="1:15" ht="14.25" customHeight="1">
      <c r="A36" s="373"/>
      <c r="B36" s="373"/>
      <c r="C36" s="39" t="s">
        <v>116</v>
      </c>
      <c r="D36" s="37"/>
      <c r="E36" s="360" t="s">
        <v>117</v>
      </c>
      <c r="F36" s="361"/>
      <c r="G36" s="361"/>
      <c r="H36" s="361"/>
      <c r="I36" s="366"/>
      <c r="J36" s="38"/>
      <c r="K36" s="360"/>
      <c r="L36" s="361"/>
      <c r="M36" s="361"/>
      <c r="N36" s="361"/>
      <c r="O36" s="361"/>
    </row>
    <row r="37" spans="1:15">
      <c r="A37" s="42"/>
      <c r="B37" s="42"/>
      <c r="C37" s="42"/>
      <c r="D37" s="42"/>
      <c r="E37" s="367"/>
      <c r="F37" s="367"/>
      <c r="G37" s="367"/>
      <c r="H37" s="367"/>
      <c r="I37" s="367"/>
      <c r="J37" s="42"/>
      <c r="K37" s="368"/>
      <c r="L37" s="368"/>
      <c r="M37" s="368"/>
      <c r="N37" s="368"/>
      <c r="O37" s="368"/>
    </row>
    <row r="38" spans="1:15">
      <c r="A38" s="362" t="s">
        <v>118</v>
      </c>
      <c r="B38" s="362"/>
      <c r="C38" s="362"/>
      <c r="D38" s="362"/>
      <c r="E38" s="362"/>
      <c r="F38" s="362"/>
      <c r="G38" s="362"/>
      <c r="H38" s="362"/>
      <c r="I38" s="362"/>
      <c r="J38" s="362"/>
      <c r="K38" s="362"/>
      <c r="L38" s="362"/>
      <c r="M38" s="362"/>
      <c r="N38" s="362"/>
      <c r="O38" s="362"/>
    </row>
    <row r="39" spans="1:15">
      <c r="A39" s="362"/>
      <c r="B39" s="362"/>
      <c r="C39" s="362"/>
      <c r="D39" s="362"/>
      <c r="E39" s="362"/>
      <c r="F39" s="362"/>
      <c r="G39" s="362"/>
      <c r="H39" s="362"/>
      <c r="I39" s="362"/>
      <c r="J39" s="362"/>
      <c r="K39" s="362"/>
      <c r="L39" s="362"/>
      <c r="M39" s="362"/>
      <c r="N39" s="362"/>
      <c r="O39" s="362"/>
    </row>
    <row r="40" spans="1:15" ht="9.75" customHeight="1">
      <c r="A40" s="42"/>
      <c r="B40" s="42"/>
      <c r="C40" s="42"/>
      <c r="D40" s="42"/>
      <c r="E40" s="367"/>
      <c r="F40" s="367"/>
      <c r="G40" s="367"/>
      <c r="H40" s="367"/>
      <c r="I40" s="367"/>
      <c r="J40" s="42"/>
      <c r="K40" s="368"/>
      <c r="L40" s="368"/>
      <c r="M40" s="368"/>
      <c r="N40" s="368"/>
      <c r="O40" s="368"/>
    </row>
    <row r="41" spans="1:15">
      <c r="A41" s="369" t="s">
        <v>119</v>
      </c>
      <c r="B41" s="369" t="s">
        <v>120</v>
      </c>
      <c r="C41" s="372"/>
      <c r="D41" s="37"/>
      <c r="E41" s="360" t="s">
        <v>121</v>
      </c>
      <c r="F41" s="361"/>
      <c r="G41" s="361"/>
      <c r="H41" s="361"/>
      <c r="I41" s="361"/>
      <c r="J41" s="37"/>
      <c r="K41" s="360" t="s">
        <v>122</v>
      </c>
      <c r="L41" s="361"/>
      <c r="M41" s="361"/>
      <c r="N41" s="361"/>
      <c r="O41" s="361"/>
    </row>
    <row r="42" spans="1:15">
      <c r="A42" s="370"/>
      <c r="B42" s="370"/>
      <c r="C42" s="370"/>
      <c r="D42" s="37"/>
      <c r="E42" s="360" t="s">
        <v>123</v>
      </c>
      <c r="F42" s="361"/>
      <c r="G42" s="361"/>
      <c r="H42" s="361"/>
      <c r="I42" s="361"/>
      <c r="J42" s="37"/>
      <c r="K42" s="360" t="s">
        <v>124</v>
      </c>
      <c r="L42" s="361"/>
      <c r="M42" s="361"/>
      <c r="N42" s="361"/>
      <c r="O42" s="361"/>
    </row>
    <row r="43" spans="1:15">
      <c r="A43" s="370"/>
      <c r="B43" s="370"/>
      <c r="C43" s="370"/>
      <c r="D43" s="37"/>
      <c r="E43" s="360" t="s">
        <v>125</v>
      </c>
      <c r="F43" s="361"/>
      <c r="G43" s="361"/>
      <c r="H43" s="361"/>
      <c r="I43" s="361"/>
      <c r="J43" s="37"/>
      <c r="K43" s="360" t="s">
        <v>126</v>
      </c>
      <c r="L43" s="361"/>
      <c r="M43" s="361"/>
      <c r="N43" s="361"/>
      <c r="O43" s="361"/>
    </row>
    <row r="44" spans="1:15">
      <c r="A44" s="370"/>
      <c r="B44" s="370"/>
      <c r="C44" s="370"/>
      <c r="D44" s="37"/>
      <c r="E44" s="360" t="s">
        <v>127</v>
      </c>
      <c r="F44" s="361"/>
      <c r="G44" s="361"/>
      <c r="H44" s="361"/>
      <c r="I44" s="361"/>
      <c r="J44" s="37"/>
      <c r="K44" s="360" t="s">
        <v>128</v>
      </c>
      <c r="L44" s="361"/>
      <c r="M44" s="361"/>
      <c r="N44" s="361"/>
      <c r="O44" s="361"/>
    </row>
    <row r="45" spans="1:15">
      <c r="A45" s="370"/>
      <c r="B45" s="370"/>
      <c r="C45" s="370"/>
      <c r="D45" s="37"/>
      <c r="E45" s="360" t="s">
        <v>129</v>
      </c>
      <c r="F45" s="361"/>
      <c r="G45" s="361"/>
      <c r="H45" s="361"/>
      <c r="I45" s="361"/>
      <c r="J45" s="37"/>
      <c r="K45" s="360" t="s">
        <v>130</v>
      </c>
      <c r="L45" s="361"/>
      <c r="M45" s="361"/>
      <c r="N45" s="361"/>
      <c r="O45" s="361"/>
    </row>
    <row r="46" spans="1:15">
      <c r="A46" s="370"/>
      <c r="B46" s="370"/>
      <c r="C46" s="370"/>
      <c r="D46" s="37"/>
      <c r="E46" s="360" t="s">
        <v>131</v>
      </c>
      <c r="F46" s="361"/>
      <c r="G46" s="361"/>
      <c r="H46" s="361"/>
      <c r="I46" s="361"/>
      <c r="J46" s="37"/>
      <c r="K46" s="360" t="s">
        <v>132</v>
      </c>
      <c r="L46" s="361"/>
      <c r="M46" s="361"/>
      <c r="N46" s="361"/>
      <c r="O46" s="361"/>
    </row>
    <row r="47" spans="1:15">
      <c r="A47" s="370"/>
      <c r="B47" s="370"/>
      <c r="C47" s="370"/>
      <c r="D47" s="37"/>
      <c r="E47" s="360" t="s">
        <v>133</v>
      </c>
      <c r="F47" s="361"/>
      <c r="G47" s="361"/>
      <c r="H47" s="361"/>
      <c r="I47" s="361"/>
      <c r="J47" s="37"/>
      <c r="K47" s="360" t="s">
        <v>134</v>
      </c>
      <c r="L47" s="361"/>
      <c r="M47" s="361"/>
      <c r="N47" s="361"/>
      <c r="O47" s="361"/>
    </row>
    <row r="48" spans="1:15">
      <c r="A48" s="371"/>
      <c r="B48" s="371"/>
      <c r="C48" s="371"/>
      <c r="D48" s="37"/>
      <c r="E48" s="360" t="s">
        <v>135</v>
      </c>
      <c r="F48" s="361"/>
      <c r="G48" s="361"/>
      <c r="H48" s="361"/>
      <c r="I48" s="361"/>
      <c r="J48" s="37"/>
      <c r="K48" s="360" t="s">
        <v>136</v>
      </c>
      <c r="L48" s="361"/>
      <c r="M48" s="361"/>
      <c r="N48" s="361"/>
      <c r="O48" s="361"/>
    </row>
    <row r="49" spans="1:15">
      <c r="A49" s="42"/>
      <c r="B49" s="42"/>
      <c r="C49" s="42"/>
      <c r="D49" s="42"/>
      <c r="E49" s="42"/>
      <c r="F49" s="42"/>
      <c r="G49" s="42"/>
      <c r="H49" s="42"/>
      <c r="I49" s="42"/>
      <c r="J49" s="42"/>
      <c r="K49" s="43"/>
      <c r="L49" s="43"/>
      <c r="M49" s="43"/>
      <c r="N49" s="43"/>
      <c r="O49" s="43"/>
    </row>
    <row r="50" spans="1:15">
      <c r="A50" s="362" t="s">
        <v>137</v>
      </c>
      <c r="B50" s="362"/>
      <c r="C50" s="362"/>
      <c r="D50" s="362"/>
      <c r="E50" s="362"/>
      <c r="F50" s="362"/>
      <c r="G50" s="362"/>
      <c r="H50" s="362"/>
      <c r="I50" s="362"/>
      <c r="J50" s="362"/>
      <c r="K50" s="362"/>
      <c r="L50" s="362"/>
      <c r="M50" s="362"/>
      <c r="N50" s="362"/>
      <c r="O50" s="362"/>
    </row>
    <row r="51" spans="1:15">
      <c r="A51" s="362"/>
      <c r="B51" s="362"/>
      <c r="C51" s="362"/>
      <c r="D51" s="362"/>
      <c r="E51" s="362"/>
      <c r="F51" s="362"/>
      <c r="G51" s="362"/>
      <c r="H51" s="362"/>
      <c r="I51" s="362"/>
      <c r="J51" s="362"/>
      <c r="K51" s="362"/>
      <c r="L51" s="362"/>
      <c r="M51" s="362"/>
      <c r="N51" s="362"/>
      <c r="O51" s="362"/>
    </row>
    <row r="52" spans="1:15" ht="9.75" customHeight="1">
      <c r="A52" s="42"/>
      <c r="B52" s="42"/>
      <c r="C52" s="42"/>
      <c r="D52" s="42"/>
      <c r="E52" s="42"/>
      <c r="F52" s="42"/>
      <c r="G52" s="42"/>
      <c r="H52" s="42"/>
      <c r="I52" s="42"/>
      <c r="J52" s="42"/>
      <c r="K52" s="42"/>
      <c r="L52" s="42"/>
      <c r="M52" s="42"/>
      <c r="N52" s="42"/>
      <c r="O52" s="42"/>
    </row>
    <row r="53" spans="1:15" ht="14.1" customHeight="1">
      <c r="A53" s="363" t="s">
        <v>138</v>
      </c>
      <c r="B53" s="364"/>
      <c r="C53" s="365"/>
      <c r="D53" s="38"/>
      <c r="E53" s="358"/>
      <c r="F53" s="358"/>
      <c r="G53" s="358"/>
      <c r="H53" s="358"/>
      <c r="I53" s="358"/>
      <c r="J53" s="358"/>
      <c r="K53" s="358"/>
      <c r="L53" s="358"/>
      <c r="M53" s="358"/>
      <c r="N53" s="358"/>
      <c r="O53" s="359"/>
    </row>
    <row r="54" spans="1:15" ht="14.1" customHeight="1">
      <c r="A54" s="363"/>
      <c r="B54" s="364"/>
      <c r="C54" s="365"/>
      <c r="D54" s="38"/>
      <c r="E54" s="358"/>
      <c r="F54" s="358"/>
      <c r="G54" s="358"/>
      <c r="H54" s="358"/>
      <c r="I54" s="358"/>
      <c r="J54" s="358"/>
      <c r="K54" s="358"/>
      <c r="L54" s="358"/>
      <c r="M54" s="358"/>
      <c r="N54" s="358"/>
      <c r="O54" s="359"/>
    </row>
    <row r="55" spans="1:15" ht="14.1" customHeight="1">
      <c r="A55" s="363"/>
      <c r="B55" s="364"/>
      <c r="C55" s="365"/>
      <c r="D55" s="38"/>
      <c r="E55" s="358"/>
      <c r="F55" s="358"/>
      <c r="G55" s="358"/>
      <c r="H55" s="358"/>
      <c r="I55" s="358"/>
      <c r="J55" s="358"/>
      <c r="K55" s="358"/>
      <c r="L55" s="358"/>
      <c r="M55" s="358"/>
      <c r="N55" s="358"/>
      <c r="O55" s="359"/>
    </row>
    <row r="56" spans="1:15" ht="14.1" customHeight="1">
      <c r="A56" s="363"/>
      <c r="B56" s="364"/>
      <c r="C56" s="365"/>
      <c r="D56" s="38"/>
      <c r="E56" s="358"/>
      <c r="F56" s="358"/>
      <c r="G56" s="358"/>
      <c r="H56" s="358"/>
      <c r="I56" s="358"/>
      <c r="J56" s="358"/>
      <c r="K56" s="358"/>
      <c r="L56" s="358"/>
      <c r="M56" s="358"/>
      <c r="N56" s="358"/>
      <c r="O56" s="359"/>
    </row>
    <row r="57" spans="1:15" ht="14.1" customHeight="1">
      <c r="A57" s="363"/>
      <c r="B57" s="364"/>
      <c r="C57" s="365"/>
      <c r="D57" s="38"/>
      <c r="E57" s="358"/>
      <c r="F57" s="358"/>
      <c r="G57" s="358"/>
      <c r="H57" s="358"/>
      <c r="I57" s="358"/>
      <c r="J57" s="358"/>
      <c r="K57" s="358"/>
      <c r="L57" s="358"/>
      <c r="M57" s="358"/>
      <c r="N57" s="358"/>
      <c r="O57" s="359"/>
    </row>
    <row r="58" spans="1:15" ht="14.1" customHeight="1">
      <c r="A58" s="363"/>
      <c r="B58" s="364"/>
      <c r="C58" s="365"/>
      <c r="D58" s="38"/>
      <c r="E58" s="358"/>
      <c r="F58" s="358"/>
      <c r="G58" s="358"/>
      <c r="H58" s="358"/>
      <c r="I58" s="358"/>
      <c r="J58" s="358"/>
      <c r="K58" s="358"/>
      <c r="L58" s="358"/>
      <c r="M58" s="358"/>
      <c r="N58" s="358"/>
      <c r="O58" s="359"/>
    </row>
  </sheetData>
  <sheetProtection formatCells="0" formatColumns="0" formatRows="0" insertColumns="0" insertRows="0" insertHyperlinks="0" deleteColumns="0" deleteRows="0" sort="0" autoFilter="0" pivotTables="0"/>
  <mergeCells count="97">
    <mergeCell ref="H1:I1"/>
    <mergeCell ref="J1:O1"/>
    <mergeCell ref="A3:O3"/>
    <mergeCell ref="A5:O6"/>
    <mergeCell ref="A8:A17"/>
    <mergeCell ref="B8:C10"/>
    <mergeCell ref="E8:I8"/>
    <mergeCell ref="K8:O8"/>
    <mergeCell ref="E9:I9"/>
    <mergeCell ref="K9:O9"/>
    <mergeCell ref="E10:I10"/>
    <mergeCell ref="K10:O10"/>
    <mergeCell ref="B11:C13"/>
    <mergeCell ref="E11:I11"/>
    <mergeCell ref="K11:O11"/>
    <mergeCell ref="E12:I12"/>
    <mergeCell ref="K12:O12"/>
    <mergeCell ref="E13:I13"/>
    <mergeCell ref="K13:O13"/>
    <mergeCell ref="B19:C19"/>
    <mergeCell ref="E19:I19"/>
    <mergeCell ref="K19:O19"/>
    <mergeCell ref="B14:C15"/>
    <mergeCell ref="E14:I14"/>
    <mergeCell ref="K14:O14"/>
    <mergeCell ref="E15:I15"/>
    <mergeCell ref="K15:O15"/>
    <mergeCell ref="B16:C16"/>
    <mergeCell ref="E16:I16"/>
    <mergeCell ref="K16:O16"/>
    <mergeCell ref="B17:C17"/>
    <mergeCell ref="E17:I17"/>
    <mergeCell ref="K17:O17"/>
    <mergeCell ref="B18:C18"/>
    <mergeCell ref="E18:O18"/>
    <mergeCell ref="A20:A30"/>
    <mergeCell ref="E20:O20"/>
    <mergeCell ref="B21:B23"/>
    <mergeCell ref="C21:C22"/>
    <mergeCell ref="E21:O21"/>
    <mergeCell ref="E22:O22"/>
    <mergeCell ref="E23:O23"/>
    <mergeCell ref="B24:B25"/>
    <mergeCell ref="E24:O24"/>
    <mergeCell ref="E25:O25"/>
    <mergeCell ref="B26:C30"/>
    <mergeCell ref="E26:O26"/>
    <mergeCell ref="E27:O27"/>
    <mergeCell ref="E28:O28"/>
    <mergeCell ref="E29:O29"/>
    <mergeCell ref="E30:I30"/>
    <mergeCell ref="K30:O30"/>
    <mergeCell ref="A31:A36"/>
    <mergeCell ref="B31:B36"/>
    <mergeCell ref="E31:I31"/>
    <mergeCell ref="K31:O31"/>
    <mergeCell ref="E32:I32"/>
    <mergeCell ref="K32:O32"/>
    <mergeCell ref="E33:I33"/>
    <mergeCell ref="K33:O33"/>
    <mergeCell ref="E34:I34"/>
    <mergeCell ref="K34:O34"/>
    <mergeCell ref="E35:I35"/>
    <mergeCell ref="K35:O35"/>
    <mergeCell ref="E36:I36"/>
    <mergeCell ref="K36:O36"/>
    <mergeCell ref="E37:I37"/>
    <mergeCell ref="K37:O37"/>
    <mergeCell ref="E46:I46"/>
    <mergeCell ref="K46:O46"/>
    <mergeCell ref="A38:O39"/>
    <mergeCell ref="E40:I40"/>
    <mergeCell ref="K40:O40"/>
    <mergeCell ref="A41:A48"/>
    <mergeCell ref="B41:C48"/>
    <mergeCell ref="E41:I41"/>
    <mergeCell ref="K41:O41"/>
    <mergeCell ref="E42:I42"/>
    <mergeCell ref="K42:O42"/>
    <mergeCell ref="E43:I43"/>
    <mergeCell ref="K43:O43"/>
    <mergeCell ref="E44:I44"/>
    <mergeCell ref="K44:O44"/>
    <mergeCell ref="E45:I45"/>
    <mergeCell ref="K45:O45"/>
    <mergeCell ref="E57:O57"/>
    <mergeCell ref="E58:O58"/>
    <mergeCell ref="E47:I47"/>
    <mergeCell ref="K47:O47"/>
    <mergeCell ref="E48:I48"/>
    <mergeCell ref="K48:O48"/>
    <mergeCell ref="A50:O51"/>
    <mergeCell ref="A53:C58"/>
    <mergeCell ref="E53:O53"/>
    <mergeCell ref="E54:O54"/>
    <mergeCell ref="E55:O55"/>
    <mergeCell ref="E56:O56"/>
  </mergeCells>
  <phoneticPr fontId="3"/>
  <pageMargins left="0.61" right="0.51" top="0.78740157480314965"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6</xdr:row>
                    <xdr:rowOff>142875</xdr:rowOff>
                  </from>
                  <to>
                    <xdr:col>4</xdr:col>
                    <xdr:colOff>28575</xdr:colOff>
                    <xdr:row>8</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28575</xdr:colOff>
                    <xdr:row>6</xdr:row>
                    <xdr:rowOff>142875</xdr:rowOff>
                  </from>
                  <to>
                    <xdr:col>10</xdr:col>
                    <xdr:colOff>47625</xdr:colOff>
                    <xdr:row>8</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9525</xdr:colOff>
                    <xdr:row>7</xdr:row>
                    <xdr:rowOff>142875</xdr:rowOff>
                  </from>
                  <to>
                    <xdr:col>4</xdr:col>
                    <xdr:colOff>28575</xdr:colOff>
                    <xdr:row>9</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9525</xdr:colOff>
                    <xdr:row>8</xdr:row>
                    <xdr:rowOff>142875</xdr:rowOff>
                  </from>
                  <to>
                    <xdr:col>4</xdr:col>
                    <xdr:colOff>28575</xdr:colOff>
                    <xdr:row>10</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9525</xdr:colOff>
                    <xdr:row>9</xdr:row>
                    <xdr:rowOff>142875</xdr:rowOff>
                  </from>
                  <to>
                    <xdr:col>4</xdr:col>
                    <xdr:colOff>28575</xdr:colOff>
                    <xdr:row>11</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9525</xdr:colOff>
                    <xdr:row>10</xdr:row>
                    <xdr:rowOff>142875</xdr:rowOff>
                  </from>
                  <to>
                    <xdr:col>4</xdr:col>
                    <xdr:colOff>28575</xdr:colOff>
                    <xdr:row>12</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28575</xdr:colOff>
                    <xdr:row>7</xdr:row>
                    <xdr:rowOff>142875</xdr:rowOff>
                  </from>
                  <to>
                    <xdr:col>10</xdr:col>
                    <xdr:colOff>47625</xdr:colOff>
                    <xdr:row>9</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9</xdr:row>
                    <xdr:rowOff>142875</xdr:rowOff>
                  </from>
                  <to>
                    <xdr:col>10</xdr:col>
                    <xdr:colOff>47625</xdr:colOff>
                    <xdr:row>11</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10</xdr:row>
                    <xdr:rowOff>142875</xdr:rowOff>
                  </from>
                  <to>
                    <xdr:col>10</xdr:col>
                    <xdr:colOff>47625</xdr:colOff>
                    <xdr:row>12</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9525</xdr:colOff>
                    <xdr:row>11</xdr:row>
                    <xdr:rowOff>142875</xdr:rowOff>
                  </from>
                  <to>
                    <xdr:col>4</xdr:col>
                    <xdr:colOff>28575</xdr:colOff>
                    <xdr:row>13</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9525</xdr:colOff>
                    <xdr:row>13</xdr:row>
                    <xdr:rowOff>142875</xdr:rowOff>
                  </from>
                  <to>
                    <xdr:col>4</xdr:col>
                    <xdr:colOff>28575</xdr:colOff>
                    <xdr:row>15</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9525</xdr:colOff>
                    <xdr:row>14</xdr:row>
                    <xdr:rowOff>142875</xdr:rowOff>
                  </from>
                  <to>
                    <xdr:col>4</xdr:col>
                    <xdr:colOff>28575</xdr:colOff>
                    <xdr:row>16</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9525</xdr:colOff>
                    <xdr:row>15</xdr:row>
                    <xdr:rowOff>142875</xdr:rowOff>
                  </from>
                  <to>
                    <xdr:col>4</xdr:col>
                    <xdr:colOff>28575</xdr:colOff>
                    <xdr:row>17</xdr:row>
                    <xdr:rowOff>19050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28575</xdr:colOff>
                    <xdr:row>13</xdr:row>
                    <xdr:rowOff>142875</xdr:rowOff>
                  </from>
                  <to>
                    <xdr:col>10</xdr:col>
                    <xdr:colOff>47625</xdr:colOff>
                    <xdr:row>15</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28575</xdr:colOff>
                    <xdr:row>14</xdr:row>
                    <xdr:rowOff>142875</xdr:rowOff>
                  </from>
                  <to>
                    <xdr:col>10</xdr:col>
                    <xdr:colOff>47625</xdr:colOff>
                    <xdr:row>16</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9525</xdr:colOff>
                    <xdr:row>12</xdr:row>
                    <xdr:rowOff>142875</xdr:rowOff>
                  </from>
                  <to>
                    <xdr:col>4</xdr:col>
                    <xdr:colOff>28575</xdr:colOff>
                    <xdr:row>14</xdr:row>
                    <xdr:rowOff>19050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28575</xdr:colOff>
                    <xdr:row>12</xdr:row>
                    <xdr:rowOff>142875</xdr:rowOff>
                  </from>
                  <to>
                    <xdr:col>10</xdr:col>
                    <xdr:colOff>47625</xdr:colOff>
                    <xdr:row>14</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9525</xdr:colOff>
                    <xdr:row>17</xdr:row>
                    <xdr:rowOff>142875</xdr:rowOff>
                  </from>
                  <to>
                    <xdr:col>4</xdr:col>
                    <xdr:colOff>28575</xdr:colOff>
                    <xdr:row>19</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9525</xdr:colOff>
                    <xdr:row>18</xdr:row>
                    <xdr:rowOff>142875</xdr:rowOff>
                  </from>
                  <to>
                    <xdr:col>4</xdr:col>
                    <xdr:colOff>28575</xdr:colOff>
                    <xdr:row>20</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9525</xdr:colOff>
                    <xdr:row>19</xdr:row>
                    <xdr:rowOff>142875</xdr:rowOff>
                  </from>
                  <to>
                    <xdr:col>4</xdr:col>
                    <xdr:colOff>28575</xdr:colOff>
                    <xdr:row>21</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9525</xdr:colOff>
                    <xdr:row>20</xdr:row>
                    <xdr:rowOff>142875</xdr:rowOff>
                  </from>
                  <to>
                    <xdr:col>4</xdr:col>
                    <xdr:colOff>28575</xdr:colOff>
                    <xdr:row>22</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9525</xdr:colOff>
                    <xdr:row>21</xdr:row>
                    <xdr:rowOff>142875</xdr:rowOff>
                  </from>
                  <to>
                    <xdr:col>4</xdr:col>
                    <xdr:colOff>28575</xdr:colOff>
                    <xdr:row>23</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9525</xdr:colOff>
                    <xdr:row>22</xdr:row>
                    <xdr:rowOff>142875</xdr:rowOff>
                  </from>
                  <to>
                    <xdr:col>4</xdr:col>
                    <xdr:colOff>28575</xdr:colOff>
                    <xdr:row>24</xdr:row>
                    <xdr:rowOff>19050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9525</xdr:colOff>
                    <xdr:row>23</xdr:row>
                    <xdr:rowOff>142875</xdr:rowOff>
                  </from>
                  <to>
                    <xdr:col>4</xdr:col>
                    <xdr:colOff>28575</xdr:colOff>
                    <xdr:row>25</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9525</xdr:colOff>
                    <xdr:row>25</xdr:row>
                    <xdr:rowOff>142875</xdr:rowOff>
                  </from>
                  <to>
                    <xdr:col>4</xdr:col>
                    <xdr:colOff>28575</xdr:colOff>
                    <xdr:row>27</xdr:row>
                    <xdr:rowOff>19050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9525</xdr:colOff>
                    <xdr:row>26</xdr:row>
                    <xdr:rowOff>142875</xdr:rowOff>
                  </from>
                  <to>
                    <xdr:col>4</xdr:col>
                    <xdr:colOff>28575</xdr:colOff>
                    <xdr:row>28</xdr:row>
                    <xdr:rowOff>19050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28575</xdr:colOff>
                    <xdr:row>17</xdr:row>
                    <xdr:rowOff>142875</xdr:rowOff>
                  </from>
                  <to>
                    <xdr:col>10</xdr:col>
                    <xdr:colOff>47625</xdr:colOff>
                    <xdr:row>19</xdr:row>
                    <xdr:rowOff>19050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9525</xdr:colOff>
                    <xdr:row>27</xdr:row>
                    <xdr:rowOff>142875</xdr:rowOff>
                  </from>
                  <to>
                    <xdr:col>4</xdr:col>
                    <xdr:colOff>28575</xdr:colOff>
                    <xdr:row>29</xdr:row>
                    <xdr:rowOff>9525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xdr:col>
                    <xdr:colOff>9525</xdr:colOff>
                    <xdr:row>28</xdr:row>
                    <xdr:rowOff>152400</xdr:rowOff>
                  </from>
                  <to>
                    <xdr:col>4</xdr:col>
                    <xdr:colOff>28575</xdr:colOff>
                    <xdr:row>30</xdr:row>
                    <xdr:rowOff>19050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9525</xdr:colOff>
                    <xdr:row>29</xdr:row>
                    <xdr:rowOff>142875</xdr:rowOff>
                  </from>
                  <to>
                    <xdr:col>4</xdr:col>
                    <xdr:colOff>28575</xdr:colOff>
                    <xdr:row>31</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28575</xdr:colOff>
                    <xdr:row>28</xdr:row>
                    <xdr:rowOff>152400</xdr:rowOff>
                  </from>
                  <to>
                    <xdr:col>10</xdr:col>
                    <xdr:colOff>47625</xdr:colOff>
                    <xdr:row>30</xdr:row>
                    <xdr:rowOff>19050</xdr:rowOff>
                  </to>
                </anchor>
              </controlPr>
            </control>
          </mc:Choice>
        </mc:AlternateContent>
        <mc:AlternateContent xmlns:mc="http://schemas.openxmlformats.org/markup-compatibility/2006">
          <mc:Choice Requires="x14">
            <control shapeId="8228" r:id="rId35" name="Check Box 36">
              <controlPr defaultSize="0" autoFill="0" autoLine="0" autoPict="0">
                <anchor moveWithCells="1">
                  <from>
                    <xdr:col>3</xdr:col>
                    <xdr:colOff>9525</xdr:colOff>
                    <xdr:row>30</xdr:row>
                    <xdr:rowOff>152400</xdr:rowOff>
                  </from>
                  <to>
                    <xdr:col>4</xdr:col>
                    <xdr:colOff>28575</xdr:colOff>
                    <xdr:row>32</xdr:row>
                    <xdr:rowOff>9525</xdr:rowOff>
                  </to>
                </anchor>
              </controlPr>
            </control>
          </mc:Choice>
        </mc:AlternateContent>
        <mc:AlternateContent xmlns:mc="http://schemas.openxmlformats.org/markup-compatibility/2006">
          <mc:Choice Requires="x14">
            <control shapeId="8229" r:id="rId36" name="Check Box 37">
              <controlPr defaultSize="0" autoFill="0" autoLine="0" autoPict="0">
                <anchor moveWithCells="1">
                  <from>
                    <xdr:col>3</xdr:col>
                    <xdr:colOff>9525</xdr:colOff>
                    <xdr:row>31</xdr:row>
                    <xdr:rowOff>161925</xdr:rowOff>
                  </from>
                  <to>
                    <xdr:col>4</xdr:col>
                    <xdr:colOff>28575</xdr:colOff>
                    <xdr:row>33</xdr:row>
                    <xdr:rowOff>19050</xdr:rowOff>
                  </to>
                </anchor>
              </controlPr>
            </control>
          </mc:Choice>
        </mc:AlternateContent>
        <mc:AlternateContent xmlns:mc="http://schemas.openxmlformats.org/markup-compatibility/2006">
          <mc:Choice Requires="x14">
            <control shapeId="8230" r:id="rId37" name="Check Box 38">
              <controlPr defaultSize="0" autoFill="0" autoLine="0" autoPict="0">
                <anchor moveWithCells="1">
                  <from>
                    <xdr:col>3</xdr:col>
                    <xdr:colOff>9525</xdr:colOff>
                    <xdr:row>32</xdr:row>
                    <xdr:rowOff>152400</xdr:rowOff>
                  </from>
                  <to>
                    <xdr:col>4</xdr:col>
                    <xdr:colOff>28575</xdr:colOff>
                    <xdr:row>34</xdr:row>
                    <xdr:rowOff>9525</xdr:rowOff>
                  </to>
                </anchor>
              </controlPr>
            </control>
          </mc:Choice>
        </mc:AlternateContent>
        <mc:AlternateContent xmlns:mc="http://schemas.openxmlformats.org/markup-compatibility/2006">
          <mc:Choice Requires="x14">
            <control shapeId="8231" r:id="rId38" name="Check Box 39">
              <controlPr defaultSize="0" autoFill="0" autoLine="0" autoPict="0">
                <anchor moveWithCells="1">
                  <from>
                    <xdr:col>3</xdr:col>
                    <xdr:colOff>9525</xdr:colOff>
                    <xdr:row>33</xdr:row>
                    <xdr:rowOff>152400</xdr:rowOff>
                  </from>
                  <to>
                    <xdr:col>4</xdr:col>
                    <xdr:colOff>28575</xdr:colOff>
                    <xdr:row>35</xdr:row>
                    <xdr:rowOff>9525</xdr:rowOff>
                  </to>
                </anchor>
              </controlPr>
            </control>
          </mc:Choice>
        </mc:AlternateContent>
        <mc:AlternateContent xmlns:mc="http://schemas.openxmlformats.org/markup-compatibility/2006">
          <mc:Choice Requires="x14">
            <control shapeId="8232" r:id="rId39" name="Check Box 40">
              <controlPr defaultSize="0" autoFill="0" autoLine="0" autoPict="0">
                <anchor moveWithCells="1">
                  <from>
                    <xdr:col>3</xdr:col>
                    <xdr:colOff>9525</xdr:colOff>
                    <xdr:row>39</xdr:row>
                    <xdr:rowOff>95250</xdr:rowOff>
                  </from>
                  <to>
                    <xdr:col>4</xdr:col>
                    <xdr:colOff>28575</xdr:colOff>
                    <xdr:row>41</xdr:row>
                    <xdr:rowOff>19050</xdr:rowOff>
                  </to>
                </anchor>
              </controlPr>
            </control>
          </mc:Choice>
        </mc:AlternateContent>
        <mc:AlternateContent xmlns:mc="http://schemas.openxmlformats.org/markup-compatibility/2006">
          <mc:Choice Requires="x14">
            <control shapeId="8233" r:id="rId40" name="Check Box 41">
              <controlPr defaultSize="0" autoFill="0" autoLine="0" autoPict="0">
                <anchor moveWithCells="1">
                  <from>
                    <xdr:col>3</xdr:col>
                    <xdr:colOff>9525</xdr:colOff>
                    <xdr:row>40</xdr:row>
                    <xdr:rowOff>142875</xdr:rowOff>
                  </from>
                  <to>
                    <xdr:col>4</xdr:col>
                    <xdr:colOff>28575</xdr:colOff>
                    <xdr:row>42</xdr:row>
                    <xdr:rowOff>19050</xdr:rowOff>
                  </to>
                </anchor>
              </controlPr>
            </control>
          </mc:Choice>
        </mc:AlternateContent>
        <mc:AlternateContent xmlns:mc="http://schemas.openxmlformats.org/markup-compatibility/2006">
          <mc:Choice Requires="x14">
            <control shapeId="8234" r:id="rId41" name="Check Box 42">
              <controlPr defaultSize="0" autoFill="0" autoLine="0" autoPict="0">
                <anchor moveWithCells="1">
                  <from>
                    <xdr:col>9</xdr:col>
                    <xdr:colOff>28575</xdr:colOff>
                    <xdr:row>30</xdr:row>
                    <xdr:rowOff>152400</xdr:rowOff>
                  </from>
                  <to>
                    <xdr:col>10</xdr:col>
                    <xdr:colOff>47625</xdr:colOff>
                    <xdr:row>32</xdr:row>
                    <xdr:rowOff>9525</xdr:rowOff>
                  </to>
                </anchor>
              </controlPr>
            </control>
          </mc:Choice>
        </mc:AlternateContent>
        <mc:AlternateContent xmlns:mc="http://schemas.openxmlformats.org/markup-compatibility/2006">
          <mc:Choice Requires="x14">
            <control shapeId="8235" r:id="rId42" name="Check Box 43">
              <controlPr defaultSize="0" autoFill="0" autoLine="0" autoPict="0">
                <anchor moveWithCells="1">
                  <from>
                    <xdr:col>9</xdr:col>
                    <xdr:colOff>28575</xdr:colOff>
                    <xdr:row>39</xdr:row>
                    <xdr:rowOff>95250</xdr:rowOff>
                  </from>
                  <to>
                    <xdr:col>10</xdr:col>
                    <xdr:colOff>47625</xdr:colOff>
                    <xdr:row>41</xdr:row>
                    <xdr:rowOff>19050</xdr:rowOff>
                  </to>
                </anchor>
              </controlPr>
            </control>
          </mc:Choice>
        </mc:AlternateContent>
        <mc:AlternateContent xmlns:mc="http://schemas.openxmlformats.org/markup-compatibility/2006">
          <mc:Choice Requires="x14">
            <control shapeId="8236" r:id="rId43" name="Check Box 44">
              <controlPr defaultSize="0" autoFill="0" autoLine="0" autoPict="0">
                <anchor moveWithCells="1">
                  <from>
                    <xdr:col>9</xdr:col>
                    <xdr:colOff>28575</xdr:colOff>
                    <xdr:row>40</xdr:row>
                    <xdr:rowOff>142875</xdr:rowOff>
                  </from>
                  <to>
                    <xdr:col>10</xdr:col>
                    <xdr:colOff>47625</xdr:colOff>
                    <xdr:row>42</xdr:row>
                    <xdr:rowOff>19050</xdr:rowOff>
                  </to>
                </anchor>
              </controlPr>
            </control>
          </mc:Choice>
        </mc:AlternateContent>
        <mc:AlternateContent xmlns:mc="http://schemas.openxmlformats.org/markup-compatibility/2006">
          <mc:Choice Requires="x14">
            <control shapeId="8237" r:id="rId44" name="Check Box 45">
              <controlPr defaultSize="0" autoFill="0" autoLine="0" autoPict="0">
                <anchor moveWithCells="1">
                  <from>
                    <xdr:col>3</xdr:col>
                    <xdr:colOff>9525</xdr:colOff>
                    <xdr:row>41</xdr:row>
                    <xdr:rowOff>142875</xdr:rowOff>
                  </from>
                  <to>
                    <xdr:col>4</xdr:col>
                    <xdr:colOff>28575</xdr:colOff>
                    <xdr:row>43</xdr:row>
                    <xdr:rowOff>19050</xdr:rowOff>
                  </to>
                </anchor>
              </controlPr>
            </control>
          </mc:Choice>
        </mc:AlternateContent>
        <mc:AlternateContent xmlns:mc="http://schemas.openxmlformats.org/markup-compatibility/2006">
          <mc:Choice Requires="x14">
            <control shapeId="8238" r:id="rId45" name="Check Box 46">
              <controlPr defaultSize="0" autoFill="0" autoLine="0" autoPict="0">
                <anchor moveWithCells="1">
                  <from>
                    <xdr:col>3</xdr:col>
                    <xdr:colOff>9525</xdr:colOff>
                    <xdr:row>42</xdr:row>
                    <xdr:rowOff>142875</xdr:rowOff>
                  </from>
                  <to>
                    <xdr:col>4</xdr:col>
                    <xdr:colOff>28575</xdr:colOff>
                    <xdr:row>44</xdr:row>
                    <xdr:rowOff>19050</xdr:rowOff>
                  </to>
                </anchor>
              </controlPr>
            </control>
          </mc:Choice>
        </mc:AlternateContent>
        <mc:AlternateContent xmlns:mc="http://schemas.openxmlformats.org/markup-compatibility/2006">
          <mc:Choice Requires="x14">
            <control shapeId="8239" r:id="rId46" name="Check Box 47">
              <controlPr defaultSize="0" autoFill="0" autoLine="0" autoPict="0">
                <anchor moveWithCells="1">
                  <from>
                    <xdr:col>3</xdr:col>
                    <xdr:colOff>9525</xdr:colOff>
                    <xdr:row>43</xdr:row>
                    <xdr:rowOff>142875</xdr:rowOff>
                  </from>
                  <to>
                    <xdr:col>4</xdr:col>
                    <xdr:colOff>28575</xdr:colOff>
                    <xdr:row>45</xdr:row>
                    <xdr:rowOff>19050</xdr:rowOff>
                  </to>
                </anchor>
              </controlPr>
            </control>
          </mc:Choice>
        </mc:AlternateContent>
        <mc:AlternateContent xmlns:mc="http://schemas.openxmlformats.org/markup-compatibility/2006">
          <mc:Choice Requires="x14">
            <control shapeId="8240" r:id="rId47" name="Check Box 48">
              <controlPr defaultSize="0" autoFill="0" autoLine="0" autoPict="0">
                <anchor moveWithCells="1">
                  <from>
                    <xdr:col>9</xdr:col>
                    <xdr:colOff>28575</xdr:colOff>
                    <xdr:row>41</xdr:row>
                    <xdr:rowOff>142875</xdr:rowOff>
                  </from>
                  <to>
                    <xdr:col>10</xdr:col>
                    <xdr:colOff>47625</xdr:colOff>
                    <xdr:row>43</xdr:row>
                    <xdr:rowOff>19050</xdr:rowOff>
                  </to>
                </anchor>
              </controlPr>
            </control>
          </mc:Choice>
        </mc:AlternateContent>
        <mc:AlternateContent xmlns:mc="http://schemas.openxmlformats.org/markup-compatibility/2006">
          <mc:Choice Requires="x14">
            <control shapeId="8241" r:id="rId48" name="Check Box 49">
              <controlPr defaultSize="0" autoFill="0" autoLine="0" autoPict="0">
                <anchor moveWithCells="1">
                  <from>
                    <xdr:col>9</xdr:col>
                    <xdr:colOff>28575</xdr:colOff>
                    <xdr:row>42</xdr:row>
                    <xdr:rowOff>152400</xdr:rowOff>
                  </from>
                  <to>
                    <xdr:col>10</xdr:col>
                    <xdr:colOff>47625</xdr:colOff>
                    <xdr:row>44</xdr:row>
                    <xdr:rowOff>28575</xdr:rowOff>
                  </to>
                </anchor>
              </controlPr>
            </control>
          </mc:Choice>
        </mc:AlternateContent>
        <mc:AlternateContent xmlns:mc="http://schemas.openxmlformats.org/markup-compatibility/2006">
          <mc:Choice Requires="x14">
            <control shapeId="8242" r:id="rId49" name="Check Box 50">
              <controlPr defaultSize="0" autoFill="0" autoLine="0" autoPict="0">
                <anchor moveWithCells="1">
                  <from>
                    <xdr:col>9</xdr:col>
                    <xdr:colOff>28575</xdr:colOff>
                    <xdr:row>43</xdr:row>
                    <xdr:rowOff>152400</xdr:rowOff>
                  </from>
                  <to>
                    <xdr:col>10</xdr:col>
                    <xdr:colOff>47625</xdr:colOff>
                    <xdr:row>45</xdr:row>
                    <xdr:rowOff>28575</xdr:rowOff>
                  </to>
                </anchor>
              </controlPr>
            </control>
          </mc:Choice>
        </mc:AlternateContent>
        <mc:AlternateContent xmlns:mc="http://schemas.openxmlformats.org/markup-compatibility/2006">
          <mc:Choice Requires="x14">
            <control shapeId="8243" r:id="rId50" name="Check Box 51">
              <controlPr defaultSize="0" autoFill="0" autoLine="0" autoPict="0">
                <anchor moveWithCells="1">
                  <from>
                    <xdr:col>3</xdr:col>
                    <xdr:colOff>9525</xdr:colOff>
                    <xdr:row>44</xdr:row>
                    <xdr:rowOff>142875</xdr:rowOff>
                  </from>
                  <to>
                    <xdr:col>4</xdr:col>
                    <xdr:colOff>28575</xdr:colOff>
                    <xdr:row>46</xdr:row>
                    <xdr:rowOff>19050</xdr:rowOff>
                  </to>
                </anchor>
              </controlPr>
            </control>
          </mc:Choice>
        </mc:AlternateContent>
        <mc:AlternateContent xmlns:mc="http://schemas.openxmlformats.org/markup-compatibility/2006">
          <mc:Choice Requires="x14">
            <control shapeId="8244" r:id="rId51" name="Check Box 52">
              <controlPr defaultSize="0" autoFill="0" autoLine="0" autoPict="0">
                <anchor moveWithCells="1">
                  <from>
                    <xdr:col>3</xdr:col>
                    <xdr:colOff>9525</xdr:colOff>
                    <xdr:row>45</xdr:row>
                    <xdr:rowOff>142875</xdr:rowOff>
                  </from>
                  <to>
                    <xdr:col>4</xdr:col>
                    <xdr:colOff>28575</xdr:colOff>
                    <xdr:row>47</xdr:row>
                    <xdr:rowOff>19050</xdr:rowOff>
                  </to>
                </anchor>
              </controlPr>
            </control>
          </mc:Choice>
        </mc:AlternateContent>
        <mc:AlternateContent xmlns:mc="http://schemas.openxmlformats.org/markup-compatibility/2006">
          <mc:Choice Requires="x14">
            <control shapeId="8245" r:id="rId52" name="Check Box 53">
              <controlPr defaultSize="0" autoFill="0" autoLine="0" autoPict="0">
                <anchor moveWithCells="1">
                  <from>
                    <xdr:col>9</xdr:col>
                    <xdr:colOff>19050</xdr:colOff>
                    <xdr:row>44</xdr:row>
                    <xdr:rowOff>142875</xdr:rowOff>
                  </from>
                  <to>
                    <xdr:col>10</xdr:col>
                    <xdr:colOff>38100</xdr:colOff>
                    <xdr:row>46</xdr:row>
                    <xdr:rowOff>19050</xdr:rowOff>
                  </to>
                </anchor>
              </controlPr>
            </control>
          </mc:Choice>
        </mc:AlternateContent>
        <mc:AlternateContent xmlns:mc="http://schemas.openxmlformats.org/markup-compatibility/2006">
          <mc:Choice Requires="x14">
            <control shapeId="8246" r:id="rId53" name="Check Box 54">
              <controlPr defaultSize="0" autoFill="0" autoLine="0" autoPict="0">
                <anchor moveWithCells="1">
                  <from>
                    <xdr:col>9</xdr:col>
                    <xdr:colOff>19050</xdr:colOff>
                    <xdr:row>45</xdr:row>
                    <xdr:rowOff>133350</xdr:rowOff>
                  </from>
                  <to>
                    <xdr:col>10</xdr:col>
                    <xdr:colOff>38100</xdr:colOff>
                    <xdr:row>47</xdr:row>
                    <xdr:rowOff>9525</xdr:rowOff>
                  </to>
                </anchor>
              </controlPr>
            </control>
          </mc:Choice>
        </mc:AlternateContent>
        <mc:AlternateContent xmlns:mc="http://schemas.openxmlformats.org/markup-compatibility/2006">
          <mc:Choice Requires="x14">
            <control shapeId="8247" r:id="rId54" name="Check Box 55">
              <controlPr defaultSize="0" autoFill="0" autoLine="0" autoPict="0">
                <anchor moveWithCells="1">
                  <from>
                    <xdr:col>3</xdr:col>
                    <xdr:colOff>9525</xdr:colOff>
                    <xdr:row>46</xdr:row>
                    <xdr:rowOff>142875</xdr:rowOff>
                  </from>
                  <to>
                    <xdr:col>4</xdr:col>
                    <xdr:colOff>28575</xdr:colOff>
                    <xdr:row>48</xdr:row>
                    <xdr:rowOff>19050</xdr:rowOff>
                  </to>
                </anchor>
              </controlPr>
            </control>
          </mc:Choice>
        </mc:AlternateContent>
        <mc:AlternateContent xmlns:mc="http://schemas.openxmlformats.org/markup-compatibility/2006">
          <mc:Choice Requires="x14">
            <control shapeId="8248" r:id="rId55" name="Check Box 56">
              <controlPr defaultSize="0" autoFill="0" autoLine="0" autoPict="0">
                <anchor moveWithCells="1">
                  <from>
                    <xdr:col>3</xdr:col>
                    <xdr:colOff>9525</xdr:colOff>
                    <xdr:row>52</xdr:row>
                    <xdr:rowOff>142875</xdr:rowOff>
                  </from>
                  <to>
                    <xdr:col>4</xdr:col>
                    <xdr:colOff>28575</xdr:colOff>
                    <xdr:row>54</xdr:row>
                    <xdr:rowOff>19050</xdr:rowOff>
                  </to>
                </anchor>
              </controlPr>
            </control>
          </mc:Choice>
        </mc:AlternateContent>
        <mc:AlternateContent xmlns:mc="http://schemas.openxmlformats.org/markup-compatibility/2006">
          <mc:Choice Requires="x14">
            <control shapeId="8249" r:id="rId56" name="Check Box 57">
              <controlPr defaultSize="0" autoFill="0" autoLine="0" autoPict="0">
                <anchor moveWithCells="1">
                  <from>
                    <xdr:col>3</xdr:col>
                    <xdr:colOff>9525</xdr:colOff>
                    <xdr:row>53</xdr:row>
                    <xdr:rowOff>142875</xdr:rowOff>
                  </from>
                  <to>
                    <xdr:col>4</xdr:col>
                    <xdr:colOff>28575</xdr:colOff>
                    <xdr:row>55</xdr:row>
                    <xdr:rowOff>19050</xdr:rowOff>
                  </to>
                </anchor>
              </controlPr>
            </control>
          </mc:Choice>
        </mc:AlternateContent>
        <mc:AlternateContent xmlns:mc="http://schemas.openxmlformats.org/markup-compatibility/2006">
          <mc:Choice Requires="x14">
            <control shapeId="8250" r:id="rId57" name="Check Box 58">
              <controlPr defaultSize="0" autoFill="0" autoLine="0" autoPict="0">
                <anchor moveWithCells="1">
                  <from>
                    <xdr:col>9</xdr:col>
                    <xdr:colOff>19050</xdr:colOff>
                    <xdr:row>46</xdr:row>
                    <xdr:rowOff>142875</xdr:rowOff>
                  </from>
                  <to>
                    <xdr:col>10</xdr:col>
                    <xdr:colOff>38100</xdr:colOff>
                    <xdr:row>48</xdr:row>
                    <xdr:rowOff>19050</xdr:rowOff>
                  </to>
                </anchor>
              </controlPr>
            </control>
          </mc:Choice>
        </mc:AlternateContent>
        <mc:AlternateContent xmlns:mc="http://schemas.openxmlformats.org/markup-compatibility/2006">
          <mc:Choice Requires="x14">
            <control shapeId="8251" r:id="rId58" name="Check Box 59">
              <controlPr defaultSize="0" autoFill="0" autoLine="0" autoPict="0">
                <anchor moveWithCells="1">
                  <from>
                    <xdr:col>3</xdr:col>
                    <xdr:colOff>9525</xdr:colOff>
                    <xdr:row>45</xdr:row>
                    <xdr:rowOff>142875</xdr:rowOff>
                  </from>
                  <to>
                    <xdr:col>4</xdr:col>
                    <xdr:colOff>28575</xdr:colOff>
                    <xdr:row>47</xdr:row>
                    <xdr:rowOff>19050</xdr:rowOff>
                  </to>
                </anchor>
              </controlPr>
            </control>
          </mc:Choice>
        </mc:AlternateContent>
        <mc:AlternateContent xmlns:mc="http://schemas.openxmlformats.org/markup-compatibility/2006">
          <mc:Choice Requires="x14">
            <control shapeId="8252" r:id="rId59" name="Check Box 60">
              <controlPr defaultSize="0" autoFill="0" autoLine="0" autoPict="0">
                <anchor moveWithCells="1">
                  <from>
                    <xdr:col>3</xdr:col>
                    <xdr:colOff>9525</xdr:colOff>
                    <xdr:row>46</xdr:row>
                    <xdr:rowOff>142875</xdr:rowOff>
                  </from>
                  <to>
                    <xdr:col>4</xdr:col>
                    <xdr:colOff>28575</xdr:colOff>
                    <xdr:row>48</xdr:row>
                    <xdr:rowOff>19050</xdr:rowOff>
                  </to>
                </anchor>
              </controlPr>
            </control>
          </mc:Choice>
        </mc:AlternateContent>
        <mc:AlternateContent xmlns:mc="http://schemas.openxmlformats.org/markup-compatibility/2006">
          <mc:Choice Requires="x14">
            <control shapeId="8253" r:id="rId60" name="Check Box 61">
              <controlPr defaultSize="0" autoFill="0" autoLine="0" autoPict="0">
                <anchor moveWithCells="1">
                  <from>
                    <xdr:col>3</xdr:col>
                    <xdr:colOff>9525</xdr:colOff>
                    <xdr:row>51</xdr:row>
                    <xdr:rowOff>95250</xdr:rowOff>
                  </from>
                  <to>
                    <xdr:col>4</xdr:col>
                    <xdr:colOff>28575</xdr:colOff>
                    <xdr:row>53</xdr:row>
                    <xdr:rowOff>19050</xdr:rowOff>
                  </to>
                </anchor>
              </controlPr>
            </control>
          </mc:Choice>
        </mc:AlternateContent>
        <mc:AlternateContent xmlns:mc="http://schemas.openxmlformats.org/markup-compatibility/2006">
          <mc:Choice Requires="x14">
            <control shapeId="8254" r:id="rId61" name="Check Box 62">
              <controlPr defaultSize="0" autoFill="0" autoLine="0" autoPict="0">
                <anchor moveWithCells="1">
                  <from>
                    <xdr:col>3</xdr:col>
                    <xdr:colOff>9525</xdr:colOff>
                    <xdr:row>46</xdr:row>
                    <xdr:rowOff>142875</xdr:rowOff>
                  </from>
                  <to>
                    <xdr:col>4</xdr:col>
                    <xdr:colOff>28575</xdr:colOff>
                    <xdr:row>48</xdr:row>
                    <xdr:rowOff>19050</xdr:rowOff>
                  </to>
                </anchor>
              </controlPr>
            </control>
          </mc:Choice>
        </mc:AlternateContent>
        <mc:AlternateContent xmlns:mc="http://schemas.openxmlformats.org/markup-compatibility/2006">
          <mc:Choice Requires="x14">
            <control shapeId="8255" r:id="rId62" name="Check Box 63">
              <controlPr defaultSize="0" autoFill="0" autoLine="0" autoPict="0">
                <anchor moveWithCells="1">
                  <from>
                    <xdr:col>3</xdr:col>
                    <xdr:colOff>9525</xdr:colOff>
                    <xdr:row>46</xdr:row>
                    <xdr:rowOff>142875</xdr:rowOff>
                  </from>
                  <to>
                    <xdr:col>4</xdr:col>
                    <xdr:colOff>28575</xdr:colOff>
                    <xdr:row>48</xdr:row>
                    <xdr:rowOff>19050</xdr:rowOff>
                  </to>
                </anchor>
              </controlPr>
            </control>
          </mc:Choice>
        </mc:AlternateContent>
        <mc:AlternateContent xmlns:mc="http://schemas.openxmlformats.org/markup-compatibility/2006">
          <mc:Choice Requires="x14">
            <control shapeId="8256" r:id="rId63" name="Check Box 64">
              <controlPr defaultSize="0" autoFill="0" autoLine="0" autoPict="0">
                <anchor moveWithCells="1">
                  <from>
                    <xdr:col>3</xdr:col>
                    <xdr:colOff>9525</xdr:colOff>
                    <xdr:row>45</xdr:row>
                    <xdr:rowOff>142875</xdr:rowOff>
                  </from>
                  <to>
                    <xdr:col>4</xdr:col>
                    <xdr:colOff>28575</xdr:colOff>
                    <xdr:row>47</xdr:row>
                    <xdr:rowOff>19050</xdr:rowOff>
                  </to>
                </anchor>
              </controlPr>
            </control>
          </mc:Choice>
        </mc:AlternateContent>
        <mc:AlternateContent xmlns:mc="http://schemas.openxmlformats.org/markup-compatibility/2006">
          <mc:Choice Requires="x14">
            <control shapeId="8257" r:id="rId64" name="Check Box 65">
              <controlPr defaultSize="0" autoFill="0" autoLine="0" autoPict="0">
                <anchor moveWithCells="1">
                  <from>
                    <xdr:col>3</xdr:col>
                    <xdr:colOff>9525</xdr:colOff>
                    <xdr:row>16</xdr:row>
                    <xdr:rowOff>152400</xdr:rowOff>
                  </from>
                  <to>
                    <xdr:col>4</xdr:col>
                    <xdr:colOff>28575</xdr:colOff>
                    <xdr:row>18</xdr:row>
                    <xdr:rowOff>28575</xdr:rowOff>
                  </to>
                </anchor>
              </controlPr>
            </control>
          </mc:Choice>
        </mc:AlternateContent>
        <mc:AlternateContent xmlns:mc="http://schemas.openxmlformats.org/markup-compatibility/2006">
          <mc:Choice Requires="x14">
            <control shapeId="8258" r:id="rId65" name="Check Box 66">
              <controlPr defaultSize="0" autoFill="0" autoLine="0" autoPict="0">
                <anchor moveWithCells="1">
                  <from>
                    <xdr:col>3</xdr:col>
                    <xdr:colOff>9525</xdr:colOff>
                    <xdr:row>15</xdr:row>
                    <xdr:rowOff>142875</xdr:rowOff>
                  </from>
                  <to>
                    <xdr:col>4</xdr:col>
                    <xdr:colOff>28575</xdr:colOff>
                    <xdr:row>17</xdr:row>
                    <xdr:rowOff>19050</xdr:rowOff>
                  </to>
                </anchor>
              </controlPr>
            </control>
          </mc:Choice>
        </mc:AlternateContent>
        <mc:AlternateContent xmlns:mc="http://schemas.openxmlformats.org/markup-compatibility/2006">
          <mc:Choice Requires="x14">
            <control shapeId="8259" r:id="rId66" name="Check Box 67">
              <controlPr defaultSize="0" autoFill="0" autoLine="0" autoPict="0">
                <anchor moveWithCells="1">
                  <from>
                    <xdr:col>3</xdr:col>
                    <xdr:colOff>9525</xdr:colOff>
                    <xdr:row>54</xdr:row>
                    <xdr:rowOff>142875</xdr:rowOff>
                  </from>
                  <to>
                    <xdr:col>4</xdr:col>
                    <xdr:colOff>28575</xdr:colOff>
                    <xdr:row>56</xdr:row>
                    <xdr:rowOff>19050</xdr:rowOff>
                  </to>
                </anchor>
              </controlPr>
            </control>
          </mc:Choice>
        </mc:AlternateContent>
        <mc:AlternateContent xmlns:mc="http://schemas.openxmlformats.org/markup-compatibility/2006">
          <mc:Choice Requires="x14">
            <control shapeId="8260" r:id="rId67" name="Check Box 68">
              <controlPr defaultSize="0" autoFill="0" autoLine="0" autoPict="0">
                <anchor moveWithCells="1">
                  <from>
                    <xdr:col>3</xdr:col>
                    <xdr:colOff>9525</xdr:colOff>
                    <xdr:row>55</xdr:row>
                    <xdr:rowOff>142875</xdr:rowOff>
                  </from>
                  <to>
                    <xdr:col>4</xdr:col>
                    <xdr:colOff>28575</xdr:colOff>
                    <xdr:row>57</xdr:row>
                    <xdr:rowOff>19050</xdr:rowOff>
                  </to>
                </anchor>
              </controlPr>
            </control>
          </mc:Choice>
        </mc:AlternateContent>
        <mc:AlternateContent xmlns:mc="http://schemas.openxmlformats.org/markup-compatibility/2006">
          <mc:Choice Requires="x14">
            <control shapeId="8261" r:id="rId68" name="Check Box 69">
              <controlPr defaultSize="0" autoFill="0" autoLine="0" autoPict="0">
                <anchor moveWithCells="1">
                  <from>
                    <xdr:col>3</xdr:col>
                    <xdr:colOff>9525</xdr:colOff>
                    <xdr:row>56</xdr:row>
                    <xdr:rowOff>142875</xdr:rowOff>
                  </from>
                  <to>
                    <xdr:col>4</xdr:col>
                    <xdr:colOff>28575</xdr:colOff>
                    <xdr:row>58</xdr:row>
                    <xdr:rowOff>19050</xdr:rowOff>
                  </to>
                </anchor>
              </controlPr>
            </control>
          </mc:Choice>
        </mc:AlternateContent>
        <mc:AlternateContent xmlns:mc="http://schemas.openxmlformats.org/markup-compatibility/2006">
          <mc:Choice Requires="x14">
            <control shapeId="8262" r:id="rId69" name="Check Box 70">
              <controlPr defaultSize="0" autoFill="0" autoLine="0" autoPict="0">
                <anchor moveWithCells="1">
                  <from>
                    <xdr:col>3</xdr:col>
                    <xdr:colOff>9525</xdr:colOff>
                    <xdr:row>52</xdr:row>
                    <xdr:rowOff>142875</xdr:rowOff>
                  </from>
                  <to>
                    <xdr:col>4</xdr:col>
                    <xdr:colOff>28575</xdr:colOff>
                    <xdr:row>54</xdr:row>
                    <xdr:rowOff>19050</xdr:rowOff>
                  </to>
                </anchor>
              </controlPr>
            </control>
          </mc:Choice>
        </mc:AlternateContent>
        <mc:AlternateContent xmlns:mc="http://schemas.openxmlformats.org/markup-compatibility/2006">
          <mc:Choice Requires="x14">
            <control shapeId="8263" r:id="rId70" name="Check Box 71">
              <controlPr defaultSize="0" autoFill="0" autoLine="0" autoPict="0">
                <anchor moveWithCells="1">
                  <from>
                    <xdr:col>3</xdr:col>
                    <xdr:colOff>9525</xdr:colOff>
                    <xdr:row>52</xdr:row>
                    <xdr:rowOff>142875</xdr:rowOff>
                  </from>
                  <to>
                    <xdr:col>4</xdr:col>
                    <xdr:colOff>28575</xdr:colOff>
                    <xdr:row>54</xdr:row>
                    <xdr:rowOff>19050</xdr:rowOff>
                  </to>
                </anchor>
              </controlPr>
            </control>
          </mc:Choice>
        </mc:AlternateContent>
        <mc:AlternateContent xmlns:mc="http://schemas.openxmlformats.org/markup-compatibility/2006">
          <mc:Choice Requires="x14">
            <control shapeId="8264" r:id="rId71" name="Check Box 72">
              <controlPr defaultSize="0" autoFill="0" autoLine="0" autoPict="0">
                <anchor moveWithCells="1">
                  <from>
                    <xdr:col>3</xdr:col>
                    <xdr:colOff>9525</xdr:colOff>
                    <xdr:row>53</xdr:row>
                    <xdr:rowOff>142875</xdr:rowOff>
                  </from>
                  <to>
                    <xdr:col>4</xdr:col>
                    <xdr:colOff>28575</xdr:colOff>
                    <xdr:row>55</xdr:row>
                    <xdr:rowOff>19050</xdr:rowOff>
                  </to>
                </anchor>
              </controlPr>
            </control>
          </mc:Choice>
        </mc:AlternateContent>
        <mc:AlternateContent xmlns:mc="http://schemas.openxmlformats.org/markup-compatibility/2006">
          <mc:Choice Requires="x14">
            <control shapeId="8265" r:id="rId72" name="Check Box 73">
              <controlPr defaultSize="0" autoFill="0" autoLine="0" autoPict="0">
                <anchor moveWithCells="1">
                  <from>
                    <xdr:col>3</xdr:col>
                    <xdr:colOff>9525</xdr:colOff>
                    <xdr:row>53</xdr:row>
                    <xdr:rowOff>142875</xdr:rowOff>
                  </from>
                  <to>
                    <xdr:col>4</xdr:col>
                    <xdr:colOff>28575</xdr:colOff>
                    <xdr:row>55</xdr:row>
                    <xdr:rowOff>19050</xdr:rowOff>
                  </to>
                </anchor>
              </controlPr>
            </control>
          </mc:Choice>
        </mc:AlternateContent>
        <mc:AlternateContent xmlns:mc="http://schemas.openxmlformats.org/markup-compatibility/2006">
          <mc:Choice Requires="x14">
            <control shapeId="8266" r:id="rId73" name="Check Box 74">
              <controlPr defaultSize="0" autoFill="0" autoLine="0" autoPict="0">
                <anchor moveWithCells="1">
                  <from>
                    <xdr:col>3</xdr:col>
                    <xdr:colOff>9525</xdr:colOff>
                    <xdr:row>54</xdr:row>
                    <xdr:rowOff>142875</xdr:rowOff>
                  </from>
                  <to>
                    <xdr:col>4</xdr:col>
                    <xdr:colOff>28575</xdr:colOff>
                    <xdr:row>56</xdr:row>
                    <xdr:rowOff>19050</xdr:rowOff>
                  </to>
                </anchor>
              </controlPr>
            </control>
          </mc:Choice>
        </mc:AlternateContent>
        <mc:AlternateContent xmlns:mc="http://schemas.openxmlformats.org/markup-compatibility/2006">
          <mc:Choice Requires="x14">
            <control shapeId="8267" r:id="rId74" name="Check Box 75">
              <controlPr defaultSize="0" autoFill="0" autoLine="0" autoPict="0">
                <anchor moveWithCells="1">
                  <from>
                    <xdr:col>3</xdr:col>
                    <xdr:colOff>9525</xdr:colOff>
                    <xdr:row>54</xdr:row>
                    <xdr:rowOff>142875</xdr:rowOff>
                  </from>
                  <to>
                    <xdr:col>4</xdr:col>
                    <xdr:colOff>28575</xdr:colOff>
                    <xdr:row>56</xdr:row>
                    <xdr:rowOff>19050</xdr:rowOff>
                  </to>
                </anchor>
              </controlPr>
            </control>
          </mc:Choice>
        </mc:AlternateContent>
        <mc:AlternateContent xmlns:mc="http://schemas.openxmlformats.org/markup-compatibility/2006">
          <mc:Choice Requires="x14">
            <control shapeId="8268" r:id="rId75" name="Check Box 76">
              <controlPr defaultSize="0" autoFill="0" autoLine="0" autoPict="0">
                <anchor moveWithCells="1">
                  <from>
                    <xdr:col>3</xdr:col>
                    <xdr:colOff>9525</xdr:colOff>
                    <xdr:row>55</xdr:row>
                    <xdr:rowOff>142875</xdr:rowOff>
                  </from>
                  <to>
                    <xdr:col>4</xdr:col>
                    <xdr:colOff>28575</xdr:colOff>
                    <xdr:row>57</xdr:row>
                    <xdr:rowOff>19050</xdr:rowOff>
                  </to>
                </anchor>
              </controlPr>
            </control>
          </mc:Choice>
        </mc:AlternateContent>
        <mc:AlternateContent xmlns:mc="http://schemas.openxmlformats.org/markup-compatibility/2006">
          <mc:Choice Requires="x14">
            <control shapeId="8269" r:id="rId76" name="Check Box 77">
              <controlPr defaultSize="0" autoFill="0" autoLine="0" autoPict="0">
                <anchor moveWithCells="1">
                  <from>
                    <xdr:col>3</xdr:col>
                    <xdr:colOff>9525</xdr:colOff>
                    <xdr:row>55</xdr:row>
                    <xdr:rowOff>142875</xdr:rowOff>
                  </from>
                  <to>
                    <xdr:col>4</xdr:col>
                    <xdr:colOff>28575</xdr:colOff>
                    <xdr:row>57</xdr:row>
                    <xdr:rowOff>19050</xdr:rowOff>
                  </to>
                </anchor>
              </controlPr>
            </control>
          </mc:Choice>
        </mc:AlternateContent>
        <mc:AlternateContent xmlns:mc="http://schemas.openxmlformats.org/markup-compatibility/2006">
          <mc:Choice Requires="x14">
            <control shapeId="8270" r:id="rId77" name="Check Box 78">
              <controlPr defaultSize="0" autoFill="0" autoLine="0" autoPict="0">
                <anchor moveWithCells="1">
                  <from>
                    <xdr:col>3</xdr:col>
                    <xdr:colOff>9525</xdr:colOff>
                    <xdr:row>56</xdr:row>
                    <xdr:rowOff>142875</xdr:rowOff>
                  </from>
                  <to>
                    <xdr:col>4</xdr:col>
                    <xdr:colOff>28575</xdr:colOff>
                    <xdr:row>58</xdr:row>
                    <xdr:rowOff>19050</xdr:rowOff>
                  </to>
                </anchor>
              </controlPr>
            </control>
          </mc:Choice>
        </mc:AlternateContent>
        <mc:AlternateContent xmlns:mc="http://schemas.openxmlformats.org/markup-compatibility/2006">
          <mc:Choice Requires="x14">
            <control shapeId="8271" r:id="rId78" name="Check Box 79">
              <controlPr defaultSize="0" autoFill="0" autoLine="0" autoPict="0">
                <anchor moveWithCells="1">
                  <from>
                    <xdr:col>3</xdr:col>
                    <xdr:colOff>9525</xdr:colOff>
                    <xdr:row>56</xdr:row>
                    <xdr:rowOff>142875</xdr:rowOff>
                  </from>
                  <to>
                    <xdr:col>4</xdr:col>
                    <xdr:colOff>28575</xdr:colOff>
                    <xdr:row>58</xdr:row>
                    <xdr:rowOff>19050</xdr:rowOff>
                  </to>
                </anchor>
              </controlPr>
            </control>
          </mc:Choice>
        </mc:AlternateContent>
        <mc:AlternateContent xmlns:mc="http://schemas.openxmlformats.org/markup-compatibility/2006">
          <mc:Choice Requires="x14">
            <control shapeId="8272" r:id="rId79" name="Check Box 80">
              <controlPr defaultSize="0" autoFill="0" autoLine="0" autoPict="0">
                <anchor moveWithCells="1">
                  <from>
                    <xdr:col>3</xdr:col>
                    <xdr:colOff>9525</xdr:colOff>
                    <xdr:row>52</xdr:row>
                    <xdr:rowOff>142875</xdr:rowOff>
                  </from>
                  <to>
                    <xdr:col>4</xdr:col>
                    <xdr:colOff>28575</xdr:colOff>
                    <xdr:row>54</xdr:row>
                    <xdr:rowOff>19050</xdr:rowOff>
                  </to>
                </anchor>
              </controlPr>
            </control>
          </mc:Choice>
        </mc:AlternateContent>
        <mc:AlternateContent xmlns:mc="http://schemas.openxmlformats.org/markup-compatibility/2006">
          <mc:Choice Requires="x14">
            <control shapeId="8273" r:id="rId80" name="Check Box 81">
              <controlPr defaultSize="0" autoFill="0" autoLine="0" autoPict="0">
                <anchor moveWithCells="1">
                  <from>
                    <xdr:col>3</xdr:col>
                    <xdr:colOff>9525</xdr:colOff>
                    <xdr:row>52</xdr:row>
                    <xdr:rowOff>142875</xdr:rowOff>
                  </from>
                  <to>
                    <xdr:col>4</xdr:col>
                    <xdr:colOff>28575</xdr:colOff>
                    <xdr:row>54</xdr:row>
                    <xdr:rowOff>19050</xdr:rowOff>
                  </to>
                </anchor>
              </controlPr>
            </control>
          </mc:Choice>
        </mc:AlternateContent>
        <mc:AlternateContent xmlns:mc="http://schemas.openxmlformats.org/markup-compatibility/2006">
          <mc:Choice Requires="x14">
            <control shapeId="8274" r:id="rId81" name="Check Box 82">
              <controlPr defaultSize="0" autoFill="0" autoLine="0" autoPict="0">
                <anchor moveWithCells="1">
                  <from>
                    <xdr:col>3</xdr:col>
                    <xdr:colOff>9525</xdr:colOff>
                    <xdr:row>53</xdr:row>
                    <xdr:rowOff>142875</xdr:rowOff>
                  </from>
                  <to>
                    <xdr:col>4</xdr:col>
                    <xdr:colOff>28575</xdr:colOff>
                    <xdr:row>55</xdr:row>
                    <xdr:rowOff>19050</xdr:rowOff>
                  </to>
                </anchor>
              </controlPr>
            </control>
          </mc:Choice>
        </mc:AlternateContent>
        <mc:AlternateContent xmlns:mc="http://schemas.openxmlformats.org/markup-compatibility/2006">
          <mc:Choice Requires="x14">
            <control shapeId="8275" r:id="rId82" name="Check Box 83">
              <controlPr defaultSize="0" autoFill="0" autoLine="0" autoPict="0">
                <anchor moveWithCells="1">
                  <from>
                    <xdr:col>3</xdr:col>
                    <xdr:colOff>9525</xdr:colOff>
                    <xdr:row>53</xdr:row>
                    <xdr:rowOff>142875</xdr:rowOff>
                  </from>
                  <to>
                    <xdr:col>4</xdr:col>
                    <xdr:colOff>28575</xdr:colOff>
                    <xdr:row>55</xdr:row>
                    <xdr:rowOff>19050</xdr:rowOff>
                  </to>
                </anchor>
              </controlPr>
            </control>
          </mc:Choice>
        </mc:AlternateContent>
        <mc:AlternateContent xmlns:mc="http://schemas.openxmlformats.org/markup-compatibility/2006">
          <mc:Choice Requires="x14">
            <control shapeId="8276" r:id="rId83" name="Check Box 84">
              <controlPr defaultSize="0" autoFill="0" autoLine="0" autoPict="0">
                <anchor moveWithCells="1">
                  <from>
                    <xdr:col>3</xdr:col>
                    <xdr:colOff>9525</xdr:colOff>
                    <xdr:row>54</xdr:row>
                    <xdr:rowOff>142875</xdr:rowOff>
                  </from>
                  <to>
                    <xdr:col>4</xdr:col>
                    <xdr:colOff>28575</xdr:colOff>
                    <xdr:row>56</xdr:row>
                    <xdr:rowOff>19050</xdr:rowOff>
                  </to>
                </anchor>
              </controlPr>
            </control>
          </mc:Choice>
        </mc:AlternateContent>
        <mc:AlternateContent xmlns:mc="http://schemas.openxmlformats.org/markup-compatibility/2006">
          <mc:Choice Requires="x14">
            <control shapeId="8277" r:id="rId84" name="Check Box 85">
              <controlPr defaultSize="0" autoFill="0" autoLine="0" autoPict="0">
                <anchor moveWithCells="1">
                  <from>
                    <xdr:col>3</xdr:col>
                    <xdr:colOff>9525</xdr:colOff>
                    <xdr:row>54</xdr:row>
                    <xdr:rowOff>142875</xdr:rowOff>
                  </from>
                  <to>
                    <xdr:col>4</xdr:col>
                    <xdr:colOff>28575</xdr:colOff>
                    <xdr:row>56</xdr:row>
                    <xdr:rowOff>19050</xdr:rowOff>
                  </to>
                </anchor>
              </controlPr>
            </control>
          </mc:Choice>
        </mc:AlternateContent>
        <mc:AlternateContent xmlns:mc="http://schemas.openxmlformats.org/markup-compatibility/2006">
          <mc:Choice Requires="x14">
            <control shapeId="8278" r:id="rId85" name="Check Box 86">
              <controlPr defaultSize="0" autoFill="0" autoLine="0" autoPict="0">
                <anchor moveWithCells="1">
                  <from>
                    <xdr:col>3</xdr:col>
                    <xdr:colOff>9525</xdr:colOff>
                    <xdr:row>55</xdr:row>
                    <xdr:rowOff>142875</xdr:rowOff>
                  </from>
                  <to>
                    <xdr:col>4</xdr:col>
                    <xdr:colOff>28575</xdr:colOff>
                    <xdr:row>57</xdr:row>
                    <xdr:rowOff>19050</xdr:rowOff>
                  </to>
                </anchor>
              </controlPr>
            </control>
          </mc:Choice>
        </mc:AlternateContent>
        <mc:AlternateContent xmlns:mc="http://schemas.openxmlformats.org/markup-compatibility/2006">
          <mc:Choice Requires="x14">
            <control shapeId="8279" r:id="rId86" name="Check Box 87">
              <controlPr defaultSize="0" autoFill="0" autoLine="0" autoPict="0">
                <anchor moveWithCells="1">
                  <from>
                    <xdr:col>3</xdr:col>
                    <xdr:colOff>9525</xdr:colOff>
                    <xdr:row>55</xdr:row>
                    <xdr:rowOff>142875</xdr:rowOff>
                  </from>
                  <to>
                    <xdr:col>4</xdr:col>
                    <xdr:colOff>28575</xdr:colOff>
                    <xdr:row>57</xdr:row>
                    <xdr:rowOff>19050</xdr:rowOff>
                  </to>
                </anchor>
              </controlPr>
            </control>
          </mc:Choice>
        </mc:AlternateContent>
        <mc:AlternateContent xmlns:mc="http://schemas.openxmlformats.org/markup-compatibility/2006">
          <mc:Choice Requires="x14">
            <control shapeId="8280" r:id="rId87" name="Check Box 88">
              <controlPr defaultSize="0" autoFill="0" autoLine="0" autoPict="0">
                <anchor moveWithCells="1">
                  <from>
                    <xdr:col>3</xdr:col>
                    <xdr:colOff>9525</xdr:colOff>
                    <xdr:row>56</xdr:row>
                    <xdr:rowOff>142875</xdr:rowOff>
                  </from>
                  <to>
                    <xdr:col>4</xdr:col>
                    <xdr:colOff>28575</xdr:colOff>
                    <xdr:row>58</xdr:row>
                    <xdr:rowOff>19050</xdr:rowOff>
                  </to>
                </anchor>
              </controlPr>
            </control>
          </mc:Choice>
        </mc:AlternateContent>
        <mc:AlternateContent xmlns:mc="http://schemas.openxmlformats.org/markup-compatibility/2006">
          <mc:Choice Requires="x14">
            <control shapeId="8281" r:id="rId88" name="Check Box 89">
              <controlPr defaultSize="0" autoFill="0" autoLine="0" autoPict="0">
                <anchor moveWithCells="1">
                  <from>
                    <xdr:col>3</xdr:col>
                    <xdr:colOff>9525</xdr:colOff>
                    <xdr:row>56</xdr:row>
                    <xdr:rowOff>142875</xdr:rowOff>
                  </from>
                  <to>
                    <xdr:col>4</xdr:col>
                    <xdr:colOff>28575</xdr:colOff>
                    <xdr:row>58</xdr:row>
                    <xdr:rowOff>19050</xdr:rowOff>
                  </to>
                </anchor>
              </controlPr>
            </control>
          </mc:Choice>
        </mc:AlternateContent>
        <mc:AlternateContent xmlns:mc="http://schemas.openxmlformats.org/markup-compatibility/2006">
          <mc:Choice Requires="x14">
            <control shapeId="8282" r:id="rId89" name="Check Box 90">
              <controlPr defaultSize="0" autoFill="0" autoLine="0" autoPict="0">
                <anchor moveWithCells="1">
                  <from>
                    <xdr:col>3</xdr:col>
                    <xdr:colOff>9525</xdr:colOff>
                    <xdr:row>23</xdr:row>
                    <xdr:rowOff>142875</xdr:rowOff>
                  </from>
                  <to>
                    <xdr:col>4</xdr:col>
                    <xdr:colOff>28575</xdr:colOff>
                    <xdr:row>25</xdr:row>
                    <xdr:rowOff>19050</xdr:rowOff>
                  </to>
                </anchor>
              </controlPr>
            </control>
          </mc:Choice>
        </mc:AlternateContent>
        <mc:AlternateContent xmlns:mc="http://schemas.openxmlformats.org/markup-compatibility/2006">
          <mc:Choice Requires="x14">
            <control shapeId="8283" r:id="rId90" name="Check Box 91">
              <controlPr defaultSize="0" autoFill="0" autoLine="0" autoPict="0">
                <anchor moveWithCells="1">
                  <from>
                    <xdr:col>3</xdr:col>
                    <xdr:colOff>9525</xdr:colOff>
                    <xdr:row>24</xdr:row>
                    <xdr:rowOff>142875</xdr:rowOff>
                  </from>
                  <to>
                    <xdr:col>4</xdr:col>
                    <xdr:colOff>28575</xdr:colOff>
                    <xdr:row>26</xdr:row>
                    <xdr:rowOff>19050</xdr:rowOff>
                  </to>
                </anchor>
              </controlPr>
            </control>
          </mc:Choice>
        </mc:AlternateContent>
        <mc:AlternateContent xmlns:mc="http://schemas.openxmlformats.org/markup-compatibility/2006">
          <mc:Choice Requires="x14">
            <control shapeId="8284" r:id="rId91" name="Check Box 92">
              <controlPr defaultSize="0" autoFill="0" autoLine="0" autoPict="0">
                <anchor moveWithCells="1">
                  <from>
                    <xdr:col>3</xdr:col>
                    <xdr:colOff>19050</xdr:colOff>
                    <xdr:row>34</xdr:row>
                    <xdr:rowOff>161925</xdr:rowOff>
                  </from>
                  <to>
                    <xdr:col>4</xdr:col>
                    <xdr:colOff>38100</xdr:colOff>
                    <xdr:row>36</xdr:row>
                    <xdr:rowOff>19050</xdr:rowOff>
                  </to>
                </anchor>
              </controlPr>
            </control>
          </mc:Choice>
        </mc:AlternateContent>
        <mc:AlternateContent xmlns:mc="http://schemas.openxmlformats.org/markup-compatibility/2006">
          <mc:Choice Requires="x14">
            <control shapeId="8293" r:id="rId92" name="Check Box 101">
              <controlPr defaultSize="0" autoFill="0" autoLine="0" autoPict="0">
                <anchor moveWithCells="1">
                  <from>
                    <xdr:col>9</xdr:col>
                    <xdr:colOff>28575</xdr:colOff>
                    <xdr:row>31</xdr:row>
                    <xdr:rowOff>152400</xdr:rowOff>
                  </from>
                  <to>
                    <xdr:col>10</xdr:col>
                    <xdr:colOff>47625</xdr:colOff>
                    <xdr:row>33</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9A5B-2705-4182-B6FF-788DBE6474D0}">
  <dimension ref="A1:R165"/>
  <sheetViews>
    <sheetView showZeros="0" zoomScaleNormal="100" workbookViewId="0">
      <selection activeCell="R3" sqref="R3"/>
    </sheetView>
  </sheetViews>
  <sheetFormatPr defaultColWidth="11.625" defaultRowHeight="15.95" customHeight="1"/>
  <cols>
    <col min="1" max="1" width="14.625" style="31" customWidth="1"/>
    <col min="2" max="2" width="2.625" style="31" customWidth="1"/>
    <col min="3" max="3" width="12.625" style="31" customWidth="1"/>
    <col min="4" max="4" width="2.625" style="31" customWidth="1"/>
    <col min="5" max="5" width="12.625" style="31" customWidth="1"/>
    <col min="6" max="6" width="2.625" style="31" customWidth="1"/>
    <col min="7" max="7" width="12.625" style="31" customWidth="1"/>
    <col min="8" max="8" width="2.625" style="31" customWidth="1"/>
    <col min="9" max="9" width="12.625" style="31" customWidth="1"/>
    <col min="10" max="10" width="2.625" style="31" customWidth="1"/>
    <col min="11" max="11" width="12.625" style="31" customWidth="1"/>
    <col min="12" max="16" width="3.5" style="31" customWidth="1"/>
    <col min="17" max="17" width="4.75" style="31" customWidth="1"/>
    <col min="18" max="18" width="5.75" style="31" customWidth="1"/>
    <col min="19" max="16384" width="11.625" style="31"/>
  </cols>
  <sheetData>
    <row r="1" spans="1:18" ht="25.5" customHeight="1">
      <c r="G1" s="50" t="s">
        <v>3</v>
      </c>
      <c r="H1" s="384"/>
      <c r="I1" s="384"/>
      <c r="J1" s="384"/>
      <c r="K1" s="384"/>
    </row>
    <row r="2" spans="1:18" ht="7.5" customHeight="1">
      <c r="G2" s="33"/>
      <c r="H2" s="34"/>
      <c r="I2" s="34"/>
      <c r="J2" s="34"/>
      <c r="K2" s="34"/>
    </row>
    <row r="3" spans="1:18" ht="21" customHeight="1">
      <c r="A3" s="331" t="s">
        <v>140</v>
      </c>
      <c r="B3" s="331"/>
      <c r="C3" s="331"/>
      <c r="D3" s="331"/>
      <c r="E3" s="331"/>
      <c r="F3" s="331"/>
      <c r="G3" s="331"/>
      <c r="H3" s="331"/>
      <c r="I3" s="331"/>
      <c r="J3" s="331"/>
      <c r="K3" s="331"/>
      <c r="R3" s="31">
        <f>SUM(R4:R165)</f>
        <v>0</v>
      </c>
    </row>
    <row r="4" spans="1:18" ht="15.95" customHeight="1">
      <c r="A4" s="51" t="s">
        <v>141</v>
      </c>
      <c r="B4" s="332" t="s">
        <v>142</v>
      </c>
      <c r="C4" s="333"/>
      <c r="D4" s="333"/>
      <c r="E4" s="333"/>
      <c r="F4" s="333"/>
      <c r="G4" s="333"/>
      <c r="H4" s="333"/>
      <c r="I4" s="333"/>
      <c r="J4" s="333"/>
      <c r="K4" s="333"/>
    </row>
    <row r="5" spans="1:18" s="57" customFormat="1" ht="15.95" customHeight="1">
      <c r="A5" s="54" t="s">
        <v>144</v>
      </c>
      <c r="B5" s="55" t="b">
        <v>0</v>
      </c>
      <c r="C5" s="55" t="s">
        <v>536</v>
      </c>
      <c r="D5" s="55" t="b">
        <v>0</v>
      </c>
      <c r="E5" s="55" t="s">
        <v>537</v>
      </c>
      <c r="F5" s="55" t="b">
        <v>0</v>
      </c>
      <c r="G5" s="55" t="s">
        <v>538</v>
      </c>
      <c r="H5" s="55" t="b">
        <v>0</v>
      </c>
      <c r="I5" s="55" t="s">
        <v>539</v>
      </c>
      <c r="J5" s="55" t="b">
        <v>0</v>
      </c>
      <c r="K5" s="56" t="s">
        <v>540</v>
      </c>
      <c r="L5" s="57">
        <f>IF(B5=TRUE,1,0)</f>
        <v>0</v>
      </c>
      <c r="M5" s="57">
        <f>IF(D5=TRUE,1,0)</f>
        <v>0</v>
      </c>
      <c r="N5" s="57">
        <f>IF(F5=TRUE,1,0)</f>
        <v>0</v>
      </c>
      <c r="O5" s="57">
        <f>IF(H5=TRUE,1,0)</f>
        <v>0</v>
      </c>
      <c r="P5" s="57">
        <f>IF(J5=TRUE,1,0)</f>
        <v>0</v>
      </c>
      <c r="Q5" s="57">
        <f>SUM(L5:P7)</f>
        <v>0</v>
      </c>
    </row>
    <row r="6" spans="1:18" s="57" customFormat="1" ht="15.95" customHeight="1">
      <c r="A6" s="60"/>
      <c r="B6" s="58" t="b">
        <v>0</v>
      </c>
      <c r="C6" s="58" t="s">
        <v>541</v>
      </c>
      <c r="D6" s="58"/>
      <c r="E6" s="58"/>
      <c r="F6" s="58"/>
      <c r="G6" s="58"/>
      <c r="H6" s="58"/>
      <c r="I6" s="58"/>
      <c r="J6" s="58"/>
      <c r="K6" s="59"/>
      <c r="L6" s="57">
        <f t="shared" ref="L6:P7" si="0">IF(B6=TRUE,1,0)</f>
        <v>0</v>
      </c>
      <c r="M6" s="57">
        <f t="shared" si="0"/>
        <v>0</v>
      </c>
      <c r="N6" s="57">
        <f t="shared" si="0"/>
        <v>0</v>
      </c>
      <c r="O6" s="57">
        <f t="shared" si="0"/>
        <v>0</v>
      </c>
      <c r="P6" s="57">
        <f t="shared" si="0"/>
        <v>0</v>
      </c>
    </row>
    <row r="7" spans="1:18" s="57" customFormat="1" ht="15.95" customHeight="1">
      <c r="A7" s="60"/>
      <c r="B7" s="58" t="b">
        <v>0</v>
      </c>
      <c r="C7" s="328" t="s">
        <v>542</v>
      </c>
      <c r="D7" s="328"/>
      <c r="E7" s="328"/>
      <c r="F7" s="328"/>
      <c r="G7" s="328"/>
      <c r="H7" s="328"/>
      <c r="I7" s="328"/>
      <c r="J7" s="328"/>
      <c r="K7" s="329"/>
      <c r="L7" s="57">
        <f t="shared" si="0"/>
        <v>0</v>
      </c>
      <c r="M7" s="57">
        <f t="shared" si="0"/>
        <v>0</v>
      </c>
      <c r="N7" s="57">
        <f t="shared" si="0"/>
        <v>0</v>
      </c>
      <c r="O7" s="57">
        <f t="shared" si="0"/>
        <v>0</v>
      </c>
      <c r="P7" s="57">
        <f t="shared" si="0"/>
        <v>0</v>
      </c>
    </row>
    <row r="8" spans="1:18" s="57" customFormat="1" ht="15.95" customHeight="1">
      <c r="A8" s="54" t="s">
        <v>152</v>
      </c>
      <c r="B8" s="55" t="b">
        <v>0</v>
      </c>
      <c r="C8" s="55" t="s">
        <v>543</v>
      </c>
      <c r="D8" s="55" t="b">
        <v>0</v>
      </c>
      <c r="E8" s="55" t="s">
        <v>544</v>
      </c>
      <c r="F8" s="55" t="b">
        <v>0</v>
      </c>
      <c r="G8" s="55" t="s">
        <v>545</v>
      </c>
      <c r="H8" s="55" t="b">
        <v>0</v>
      </c>
      <c r="I8" s="55" t="s">
        <v>546</v>
      </c>
      <c r="J8" s="55" t="b">
        <v>0</v>
      </c>
      <c r="K8" s="56" t="s">
        <v>547</v>
      </c>
      <c r="L8" s="57">
        <f>IF(B8=TRUE,1,0)</f>
        <v>0</v>
      </c>
      <c r="M8" s="57">
        <f>IF(D8=TRUE,1,0)</f>
        <v>0</v>
      </c>
      <c r="N8" s="57">
        <f>IF(F8=TRUE,1,0)</f>
        <v>0</v>
      </c>
      <c r="O8" s="57">
        <f>IF(H8=TRUE,1,0)</f>
        <v>0</v>
      </c>
      <c r="P8" s="57">
        <f>IF(J8=TRUE,1,0)</f>
        <v>0</v>
      </c>
      <c r="Q8" s="57">
        <f>SUM(L8:P10)</f>
        <v>0</v>
      </c>
    </row>
    <row r="9" spans="1:18" s="57" customFormat="1" ht="15.95" customHeight="1">
      <c r="A9" s="60"/>
      <c r="B9" s="58" t="b">
        <v>0</v>
      </c>
      <c r="C9" s="58" t="s">
        <v>548</v>
      </c>
      <c r="D9" s="58"/>
      <c r="E9" s="58"/>
      <c r="F9" s="58"/>
      <c r="G9" s="58"/>
      <c r="H9" s="58"/>
      <c r="I9" s="58"/>
      <c r="J9" s="58"/>
      <c r="K9" s="59"/>
      <c r="L9" s="57">
        <f t="shared" ref="L9:L10" si="1">IF(B9=TRUE,1,0)</f>
        <v>0</v>
      </c>
      <c r="M9" s="57">
        <f t="shared" ref="M9:M10" si="2">IF(D9=TRUE,1,0)</f>
        <v>0</v>
      </c>
      <c r="N9" s="57">
        <f>IF(F9=TRUE,1,0)</f>
        <v>0</v>
      </c>
      <c r="O9" s="57">
        <f t="shared" ref="O9:O10" si="3">IF(H9=TRUE,1,0)</f>
        <v>0</v>
      </c>
      <c r="P9" s="57">
        <f t="shared" ref="P9:P10" si="4">IF(J9=TRUE,1,0)</f>
        <v>0</v>
      </c>
    </row>
    <row r="10" spans="1:18" s="57" customFormat="1" ht="15.95" customHeight="1">
      <c r="A10" s="61"/>
      <c r="B10" s="52" t="b">
        <v>0</v>
      </c>
      <c r="C10" s="328" t="s">
        <v>542</v>
      </c>
      <c r="D10" s="328"/>
      <c r="E10" s="328"/>
      <c r="F10" s="328"/>
      <c r="G10" s="328"/>
      <c r="H10" s="328"/>
      <c r="I10" s="328"/>
      <c r="J10" s="328"/>
      <c r="K10" s="329"/>
      <c r="L10" s="57">
        <f t="shared" si="1"/>
        <v>0</v>
      </c>
      <c r="M10" s="57">
        <f t="shared" si="2"/>
        <v>0</v>
      </c>
      <c r="N10" s="57">
        <f t="shared" ref="N10" si="5">IF(F10=TRUE,1,0)</f>
        <v>0</v>
      </c>
      <c r="O10" s="57">
        <f t="shared" si="3"/>
        <v>0</v>
      </c>
      <c r="P10" s="57">
        <f t="shared" si="4"/>
        <v>0</v>
      </c>
    </row>
    <row r="11" spans="1:18" s="57" customFormat="1" ht="15.95" customHeight="1">
      <c r="A11" s="60" t="s">
        <v>159</v>
      </c>
      <c r="B11" s="58" t="b">
        <v>0</v>
      </c>
      <c r="C11" s="58" t="s">
        <v>549</v>
      </c>
      <c r="D11" s="58" t="b">
        <v>0</v>
      </c>
      <c r="E11" s="58" t="s">
        <v>550</v>
      </c>
      <c r="F11" s="58" t="b">
        <v>0</v>
      </c>
      <c r="G11" s="58" t="s">
        <v>551</v>
      </c>
      <c r="H11" s="58"/>
      <c r="I11" s="58"/>
      <c r="J11" s="58"/>
      <c r="K11" s="59"/>
      <c r="L11" s="57">
        <f>IF(B11=TRUE,1,0)</f>
        <v>0</v>
      </c>
      <c r="M11" s="57">
        <f>IF(D11=TRUE,1,0)</f>
        <v>0</v>
      </c>
      <c r="N11" s="57">
        <f>IF(F11=TRUE,1,0)</f>
        <v>0</v>
      </c>
      <c r="O11" s="57">
        <f>IF(H11=TRUE,1,0)</f>
        <v>0</v>
      </c>
      <c r="P11" s="57">
        <f>IF(J11=TRUE,1,0)</f>
        <v>0</v>
      </c>
      <c r="Q11" s="57">
        <f>SUM(L11:P12)</f>
        <v>0</v>
      </c>
    </row>
    <row r="12" spans="1:18" s="57" customFormat="1" ht="15.95" customHeight="1">
      <c r="A12" s="60"/>
      <c r="B12" s="58" t="b">
        <v>0</v>
      </c>
      <c r="C12" s="333" t="s">
        <v>542</v>
      </c>
      <c r="D12" s="333"/>
      <c r="E12" s="333"/>
      <c r="F12" s="333"/>
      <c r="G12" s="333"/>
      <c r="H12" s="333"/>
      <c r="I12" s="333"/>
      <c r="J12" s="333"/>
      <c r="K12" s="334"/>
      <c r="L12" s="57">
        <f>IF(B12=TRUE,1,0)</f>
        <v>0</v>
      </c>
      <c r="M12" s="57">
        <f>IF(D12=TRUE,1,0)</f>
        <v>0</v>
      </c>
      <c r="N12" s="57">
        <f>IF(F12=TRUE,1,0)</f>
        <v>0</v>
      </c>
      <c r="O12" s="57">
        <f>IF(H12=TRUE,1,0)</f>
        <v>0</v>
      </c>
      <c r="P12" s="57">
        <f>IF(J12=TRUE,1,0)</f>
        <v>0</v>
      </c>
    </row>
    <row r="13" spans="1:18" s="57" customFormat="1" ht="15.95" customHeight="1">
      <c r="A13" s="54" t="s">
        <v>163</v>
      </c>
      <c r="B13" s="55" t="b">
        <v>0</v>
      </c>
      <c r="C13" s="55" t="s">
        <v>552</v>
      </c>
      <c r="D13" s="55" t="b">
        <v>0</v>
      </c>
      <c r="E13" s="55" t="s">
        <v>553</v>
      </c>
      <c r="F13" s="55" t="b">
        <v>0</v>
      </c>
      <c r="G13" s="55" t="s">
        <v>554</v>
      </c>
      <c r="H13" s="55" t="b">
        <v>0</v>
      </c>
      <c r="I13" s="55" t="s">
        <v>555</v>
      </c>
      <c r="J13" s="55" t="b">
        <v>0</v>
      </c>
      <c r="K13" s="56" t="s">
        <v>556</v>
      </c>
      <c r="L13" s="57">
        <f>IF(B13=TRUE,1,0)</f>
        <v>0</v>
      </c>
      <c r="M13" s="57">
        <f>IF(D13=TRUE,1,0)</f>
        <v>0</v>
      </c>
      <c r="N13" s="57">
        <f>IF(F13=TRUE,1,0)</f>
        <v>0</v>
      </c>
      <c r="O13" s="57">
        <f>IF(H13=TRUE,1,0)</f>
        <v>0</v>
      </c>
      <c r="P13" s="57">
        <f>IF(J13=TRUE,1,0)</f>
        <v>0</v>
      </c>
      <c r="Q13" s="57">
        <f>SUM(L13:P14)</f>
        <v>0</v>
      </c>
    </row>
    <row r="14" spans="1:18" s="57" customFormat="1" ht="15.95" customHeight="1">
      <c r="A14" s="61"/>
      <c r="B14" s="52" t="b">
        <v>0</v>
      </c>
      <c r="C14" s="328" t="s">
        <v>542</v>
      </c>
      <c r="D14" s="328"/>
      <c r="E14" s="328"/>
      <c r="F14" s="328"/>
      <c r="G14" s="328"/>
      <c r="H14" s="328"/>
      <c r="I14" s="328"/>
      <c r="J14" s="328"/>
      <c r="K14" s="329"/>
      <c r="L14" s="57">
        <f>IF(B14=TRUE,1,0)</f>
        <v>0</v>
      </c>
      <c r="M14" s="57">
        <f>IF(D14=TRUE,1,0)</f>
        <v>0</v>
      </c>
      <c r="N14" s="57">
        <f>IF(F14=TRUE,1,0)</f>
        <v>0</v>
      </c>
      <c r="O14" s="57">
        <f>IF(H14=TRUE,1,0)</f>
        <v>0</v>
      </c>
      <c r="P14" s="57">
        <f>IF(J14=TRUE,1,0)</f>
        <v>0</v>
      </c>
    </row>
    <row r="15" spans="1:18" s="57" customFormat="1" ht="15.95" customHeight="1">
      <c r="A15" s="60" t="s">
        <v>169</v>
      </c>
      <c r="B15" s="58" t="b">
        <v>0</v>
      </c>
      <c r="C15" s="58" t="s">
        <v>557</v>
      </c>
      <c r="D15" s="58" t="b">
        <v>0</v>
      </c>
      <c r="E15" s="58" t="s">
        <v>558</v>
      </c>
      <c r="F15" s="58" t="b">
        <v>0</v>
      </c>
      <c r="G15" s="58" t="s">
        <v>559</v>
      </c>
      <c r="H15" s="58" t="b">
        <v>0</v>
      </c>
      <c r="I15" s="58" t="s">
        <v>560</v>
      </c>
      <c r="J15" s="58" t="b">
        <v>0</v>
      </c>
      <c r="K15" s="59" t="s">
        <v>561</v>
      </c>
      <c r="L15" s="57">
        <f>IF(B15=TRUE,1,0)</f>
        <v>0</v>
      </c>
      <c r="M15" s="57">
        <f>IF(D15=TRUE,1,0)</f>
        <v>0</v>
      </c>
      <c r="N15" s="57">
        <f>IF(F15=TRUE,1,0)</f>
        <v>0</v>
      </c>
      <c r="O15" s="57">
        <f>IF(H15=TRUE,1,0)</f>
        <v>0</v>
      </c>
      <c r="P15" s="57">
        <f>IF(J15=TRUE,1,0)</f>
        <v>0</v>
      </c>
      <c r="Q15" s="57">
        <f>SUM(L15:P17)</f>
        <v>0</v>
      </c>
    </row>
    <row r="16" spans="1:18" s="57" customFormat="1" ht="15.95" customHeight="1">
      <c r="A16" s="60"/>
      <c r="B16" s="58" t="b">
        <v>0</v>
      </c>
      <c r="C16" s="58" t="s">
        <v>562</v>
      </c>
      <c r="D16" s="58" t="b">
        <v>0</v>
      </c>
      <c r="E16" s="58" t="s">
        <v>563</v>
      </c>
      <c r="F16" s="58"/>
      <c r="G16" s="58"/>
      <c r="H16" s="58"/>
      <c r="I16" s="58"/>
      <c r="J16" s="58"/>
      <c r="K16" s="59"/>
      <c r="L16" s="57">
        <f t="shared" ref="L16:L26" si="6">IF(B16=TRUE,1,0)</f>
        <v>0</v>
      </c>
      <c r="M16" s="57">
        <f t="shared" ref="M16:M26" si="7">IF(D16=TRUE,1,0)</f>
        <v>0</v>
      </c>
      <c r="N16" s="57">
        <f t="shared" ref="N16:N26" si="8">IF(F16=TRUE,1,0)</f>
        <v>0</v>
      </c>
      <c r="O16" s="57">
        <f t="shared" ref="O16:O26" si="9">IF(H16=TRUE,1,0)</f>
        <v>0</v>
      </c>
      <c r="P16" s="57">
        <f t="shared" ref="P16:P26" si="10">IF(J16=TRUE,1,0)</f>
        <v>0</v>
      </c>
    </row>
    <row r="17" spans="1:17" s="57" customFormat="1" ht="15.95" customHeight="1">
      <c r="A17" s="60"/>
      <c r="B17" s="58" t="b">
        <v>0</v>
      </c>
      <c r="C17" s="328" t="s">
        <v>542</v>
      </c>
      <c r="D17" s="328"/>
      <c r="E17" s="328"/>
      <c r="F17" s="328"/>
      <c r="G17" s="328"/>
      <c r="H17" s="328"/>
      <c r="I17" s="328"/>
      <c r="J17" s="328"/>
      <c r="K17" s="329"/>
      <c r="L17" s="57">
        <f t="shared" si="6"/>
        <v>0</v>
      </c>
      <c r="M17" s="57">
        <f t="shared" si="7"/>
        <v>0</v>
      </c>
      <c r="N17" s="57">
        <f t="shared" si="8"/>
        <v>0</v>
      </c>
      <c r="O17" s="57">
        <f t="shared" si="9"/>
        <v>0</v>
      </c>
      <c r="P17" s="57">
        <f t="shared" si="10"/>
        <v>0</v>
      </c>
    </row>
    <row r="18" spans="1:17" s="57" customFormat="1" ht="15.95" customHeight="1">
      <c r="A18" s="54" t="s">
        <v>177</v>
      </c>
      <c r="B18" s="55" t="b">
        <v>0</v>
      </c>
      <c r="C18" s="55" t="s">
        <v>564</v>
      </c>
      <c r="D18" s="55" t="b">
        <v>0</v>
      </c>
      <c r="E18" s="55" t="s">
        <v>565</v>
      </c>
      <c r="F18" s="55" t="b">
        <v>0</v>
      </c>
      <c r="G18" s="55" t="s">
        <v>566</v>
      </c>
      <c r="H18" s="55" t="b">
        <v>0</v>
      </c>
      <c r="I18" s="55" t="s">
        <v>567</v>
      </c>
      <c r="J18" s="55" t="b">
        <v>0</v>
      </c>
      <c r="K18" s="56" t="s">
        <v>568</v>
      </c>
      <c r="L18" s="57">
        <f t="shared" si="6"/>
        <v>0</v>
      </c>
      <c r="M18" s="57">
        <f t="shared" si="7"/>
        <v>0</v>
      </c>
      <c r="N18" s="57">
        <f t="shared" si="8"/>
        <v>0</v>
      </c>
      <c r="O18" s="57">
        <f t="shared" si="9"/>
        <v>0</v>
      </c>
      <c r="P18" s="57">
        <f t="shared" si="10"/>
        <v>0</v>
      </c>
      <c r="Q18" s="57">
        <f>SUM(L18:P19)</f>
        <v>0</v>
      </c>
    </row>
    <row r="19" spans="1:17" s="57" customFormat="1" ht="15.95" customHeight="1">
      <c r="A19" s="61"/>
      <c r="B19" s="52" t="b">
        <v>0</v>
      </c>
      <c r="C19" s="328" t="s">
        <v>542</v>
      </c>
      <c r="D19" s="328"/>
      <c r="E19" s="328"/>
      <c r="F19" s="328"/>
      <c r="G19" s="328"/>
      <c r="H19" s="328"/>
      <c r="I19" s="328"/>
      <c r="J19" s="328"/>
      <c r="K19" s="329"/>
      <c r="L19" s="57">
        <f t="shared" si="6"/>
        <v>0</v>
      </c>
      <c r="M19" s="57">
        <f t="shared" si="7"/>
        <v>0</v>
      </c>
      <c r="N19" s="57">
        <f t="shared" si="8"/>
        <v>0</v>
      </c>
      <c r="O19" s="57">
        <f t="shared" si="9"/>
        <v>0</v>
      </c>
      <c r="P19" s="57">
        <f t="shared" si="10"/>
        <v>0</v>
      </c>
    </row>
    <row r="20" spans="1:17" s="57" customFormat="1" ht="15.95" customHeight="1">
      <c r="A20" s="60" t="s">
        <v>183</v>
      </c>
      <c r="B20" s="58" t="b">
        <v>0</v>
      </c>
      <c r="C20" s="58" t="s">
        <v>569</v>
      </c>
      <c r="D20" s="58" t="b">
        <v>0</v>
      </c>
      <c r="E20" s="58" t="s">
        <v>570</v>
      </c>
      <c r="F20" s="58"/>
      <c r="G20" s="58"/>
      <c r="H20" s="58"/>
      <c r="I20" s="58"/>
      <c r="J20" s="58"/>
      <c r="K20" s="59"/>
      <c r="L20" s="57">
        <f t="shared" si="6"/>
        <v>0</v>
      </c>
      <c r="M20" s="57">
        <f t="shared" si="7"/>
        <v>0</v>
      </c>
      <c r="N20" s="57">
        <f t="shared" si="8"/>
        <v>0</v>
      </c>
      <c r="O20" s="57">
        <f t="shared" si="9"/>
        <v>0</v>
      </c>
      <c r="P20" s="57">
        <f t="shared" si="10"/>
        <v>0</v>
      </c>
      <c r="Q20" s="57">
        <f>SUM(L20:P21)</f>
        <v>0</v>
      </c>
    </row>
    <row r="21" spans="1:17" s="57" customFormat="1" ht="15.95" customHeight="1">
      <c r="A21" s="60"/>
      <c r="B21" s="58" t="b">
        <v>0</v>
      </c>
      <c r="C21" s="328" t="s">
        <v>542</v>
      </c>
      <c r="D21" s="328"/>
      <c r="E21" s="328"/>
      <c r="F21" s="328"/>
      <c r="G21" s="328"/>
      <c r="H21" s="328"/>
      <c r="I21" s="328"/>
      <c r="J21" s="328"/>
      <c r="K21" s="329"/>
      <c r="L21" s="57">
        <f t="shared" si="6"/>
        <v>0</v>
      </c>
      <c r="M21" s="57">
        <f t="shared" si="7"/>
        <v>0</v>
      </c>
      <c r="N21" s="57">
        <f t="shared" si="8"/>
        <v>0</v>
      </c>
      <c r="O21" s="57">
        <f t="shared" si="9"/>
        <v>0</v>
      </c>
      <c r="P21" s="57">
        <f t="shared" si="10"/>
        <v>0</v>
      </c>
    </row>
    <row r="22" spans="1:17" s="57" customFormat="1" ht="15.95" customHeight="1">
      <c r="A22" s="54" t="s">
        <v>186</v>
      </c>
      <c r="B22" s="55" t="b">
        <v>0</v>
      </c>
      <c r="C22" s="55" t="s">
        <v>571</v>
      </c>
      <c r="D22" s="55" t="b">
        <v>0</v>
      </c>
      <c r="E22" s="55" t="s">
        <v>572</v>
      </c>
      <c r="F22" s="55" t="b">
        <v>0</v>
      </c>
      <c r="G22" s="55" t="s">
        <v>573</v>
      </c>
      <c r="H22" s="55" t="b">
        <v>0</v>
      </c>
      <c r="I22" s="55" t="s">
        <v>574</v>
      </c>
      <c r="J22" s="55"/>
      <c r="K22" s="56"/>
      <c r="L22" s="57">
        <f t="shared" si="6"/>
        <v>0</v>
      </c>
      <c r="M22" s="57">
        <f t="shared" si="7"/>
        <v>0</v>
      </c>
      <c r="N22" s="57">
        <f t="shared" si="8"/>
        <v>0</v>
      </c>
      <c r="O22" s="57">
        <f t="shared" si="9"/>
        <v>0</v>
      </c>
      <c r="P22" s="57">
        <f t="shared" si="10"/>
        <v>0</v>
      </c>
      <c r="Q22" s="57">
        <f>SUM(L22:P23)</f>
        <v>0</v>
      </c>
    </row>
    <row r="23" spans="1:17" s="57" customFormat="1" ht="15.95" customHeight="1">
      <c r="A23" s="61"/>
      <c r="B23" s="52" t="b">
        <v>0</v>
      </c>
      <c r="C23" s="328" t="s">
        <v>542</v>
      </c>
      <c r="D23" s="328"/>
      <c r="E23" s="328"/>
      <c r="F23" s="328"/>
      <c r="G23" s="328"/>
      <c r="H23" s="328"/>
      <c r="I23" s="328"/>
      <c r="J23" s="328"/>
      <c r="K23" s="329"/>
      <c r="L23" s="57">
        <f t="shared" si="6"/>
        <v>0</v>
      </c>
      <c r="M23" s="57">
        <f t="shared" si="7"/>
        <v>0</v>
      </c>
      <c r="N23" s="57">
        <f t="shared" si="8"/>
        <v>0</v>
      </c>
      <c r="O23" s="57">
        <f t="shared" si="9"/>
        <v>0</v>
      </c>
      <c r="P23" s="57">
        <f t="shared" si="10"/>
        <v>0</v>
      </c>
    </row>
    <row r="24" spans="1:17" s="57" customFormat="1" ht="15.95" customHeight="1">
      <c r="A24" s="60" t="s">
        <v>191</v>
      </c>
      <c r="B24" s="58" t="b">
        <v>0</v>
      </c>
      <c r="C24" s="58" t="s">
        <v>575</v>
      </c>
      <c r="D24" s="58" t="b">
        <v>0</v>
      </c>
      <c r="E24" s="58" t="s">
        <v>576</v>
      </c>
      <c r="F24" s="58" t="b">
        <v>0</v>
      </c>
      <c r="G24" s="58" t="s">
        <v>577</v>
      </c>
      <c r="H24" s="58" t="b">
        <v>0</v>
      </c>
      <c r="I24" s="58" t="s">
        <v>578</v>
      </c>
      <c r="J24" s="58" t="b">
        <v>0</v>
      </c>
      <c r="K24" s="59" t="s">
        <v>579</v>
      </c>
      <c r="L24" s="57">
        <f t="shared" si="6"/>
        <v>0</v>
      </c>
      <c r="M24" s="57">
        <f t="shared" si="7"/>
        <v>0</v>
      </c>
      <c r="N24" s="57">
        <f t="shared" si="8"/>
        <v>0</v>
      </c>
      <c r="O24" s="57">
        <f t="shared" si="9"/>
        <v>0</v>
      </c>
      <c r="P24" s="57">
        <f t="shared" si="10"/>
        <v>0</v>
      </c>
      <c r="Q24" s="57">
        <f>SUM(L24:P26)</f>
        <v>0</v>
      </c>
    </row>
    <row r="25" spans="1:17" s="57" customFormat="1" ht="15.95" customHeight="1">
      <c r="A25" s="60"/>
      <c r="B25" s="58" t="b">
        <v>0</v>
      </c>
      <c r="C25" s="58" t="s">
        <v>580</v>
      </c>
      <c r="D25" s="58"/>
      <c r="E25" s="58"/>
      <c r="F25" s="58"/>
      <c r="G25" s="58"/>
      <c r="H25" s="58"/>
      <c r="I25" s="58"/>
      <c r="J25" s="58"/>
      <c r="K25" s="59"/>
      <c r="L25" s="57">
        <f t="shared" si="6"/>
        <v>0</v>
      </c>
      <c r="M25" s="57">
        <f t="shared" si="7"/>
        <v>0</v>
      </c>
      <c r="N25" s="57">
        <f t="shared" si="8"/>
        <v>0</v>
      </c>
      <c r="O25" s="57">
        <f t="shared" si="9"/>
        <v>0</v>
      </c>
      <c r="P25" s="57">
        <f t="shared" si="10"/>
        <v>0</v>
      </c>
    </row>
    <row r="26" spans="1:17" s="57" customFormat="1" ht="15.95" customHeight="1">
      <c r="A26" s="60"/>
      <c r="B26" s="58" t="b">
        <v>0</v>
      </c>
      <c r="C26" s="328" t="s">
        <v>581</v>
      </c>
      <c r="D26" s="328"/>
      <c r="E26" s="328"/>
      <c r="F26" s="328"/>
      <c r="G26" s="328"/>
      <c r="H26" s="328"/>
      <c r="I26" s="328"/>
      <c r="J26" s="328"/>
      <c r="K26" s="329"/>
      <c r="L26" s="57">
        <f t="shared" si="6"/>
        <v>0</v>
      </c>
      <c r="M26" s="57">
        <f t="shared" si="7"/>
        <v>0</v>
      </c>
      <c r="N26" s="57">
        <f t="shared" si="8"/>
        <v>0</v>
      </c>
      <c r="O26" s="57">
        <f t="shared" si="9"/>
        <v>0</v>
      </c>
      <c r="P26" s="57">
        <f t="shared" si="10"/>
        <v>0</v>
      </c>
    </row>
    <row r="27" spans="1:17" s="57" customFormat="1" ht="15.95" customHeight="1">
      <c r="A27" s="54" t="s">
        <v>198</v>
      </c>
      <c r="B27" s="55" t="b">
        <v>0</v>
      </c>
      <c r="C27" s="55" t="s">
        <v>582</v>
      </c>
      <c r="D27" s="55" t="b">
        <v>0</v>
      </c>
      <c r="E27" s="55" t="s">
        <v>583</v>
      </c>
      <c r="F27" s="55" t="b">
        <v>0</v>
      </c>
      <c r="G27" s="55" t="s">
        <v>584</v>
      </c>
      <c r="H27" s="55" t="b">
        <v>0</v>
      </c>
      <c r="I27" s="55" t="s">
        <v>585</v>
      </c>
      <c r="J27" s="55" t="b">
        <v>0</v>
      </c>
      <c r="K27" s="56" t="s">
        <v>586</v>
      </c>
      <c r="L27" s="57">
        <f>IF(B27=TRUE,1,0)</f>
        <v>0</v>
      </c>
      <c r="M27" s="57">
        <f>IF(D27=TRUE,1,0)</f>
        <v>0</v>
      </c>
      <c r="N27" s="57">
        <f>IF(F27=TRUE,1,0)</f>
        <v>0</v>
      </c>
      <c r="O27" s="57">
        <f>IF(H27=TRUE,1,0)</f>
        <v>0</v>
      </c>
      <c r="P27" s="57">
        <f>IF(J27=TRUE,1,0)</f>
        <v>0</v>
      </c>
      <c r="Q27" s="57">
        <f>SUM(L27:P29)</f>
        <v>0</v>
      </c>
    </row>
    <row r="28" spans="1:17" s="57" customFormat="1" ht="15.95" customHeight="1">
      <c r="A28" s="60"/>
      <c r="B28" s="58" t="b">
        <v>0</v>
      </c>
      <c r="C28" s="58" t="s">
        <v>587</v>
      </c>
      <c r="D28" s="58" t="b">
        <v>0</v>
      </c>
      <c r="E28" s="58" t="s">
        <v>588</v>
      </c>
      <c r="F28" s="58"/>
      <c r="G28" s="58"/>
      <c r="H28" s="58"/>
      <c r="I28" s="58"/>
      <c r="J28" s="58"/>
      <c r="K28" s="59"/>
      <c r="L28" s="57">
        <f t="shared" ref="L28:L39" si="11">IF(B28=TRUE,1,0)</f>
        <v>0</v>
      </c>
      <c r="M28" s="57">
        <f t="shared" ref="M28:M39" si="12">IF(D28=TRUE,1,0)</f>
        <v>0</v>
      </c>
      <c r="N28" s="57">
        <f t="shared" ref="N28:N39" si="13">IF(F28=TRUE,1,0)</f>
        <v>0</v>
      </c>
      <c r="O28" s="57">
        <f t="shared" ref="O28:O39" si="14">IF(H28=TRUE,1,0)</f>
        <v>0</v>
      </c>
      <c r="P28" s="57">
        <f t="shared" ref="P28:P39" si="15">IF(J28=TRUE,1,0)</f>
        <v>0</v>
      </c>
    </row>
    <row r="29" spans="1:17" s="57" customFormat="1" ht="15.95" customHeight="1">
      <c r="A29" s="61"/>
      <c r="B29" s="52" t="b">
        <v>0</v>
      </c>
      <c r="C29" s="328" t="s">
        <v>581</v>
      </c>
      <c r="D29" s="328"/>
      <c r="E29" s="328"/>
      <c r="F29" s="328"/>
      <c r="G29" s="328"/>
      <c r="H29" s="328"/>
      <c r="I29" s="328"/>
      <c r="J29" s="328"/>
      <c r="K29" s="329"/>
      <c r="L29" s="57">
        <f t="shared" si="11"/>
        <v>0</v>
      </c>
      <c r="M29" s="57">
        <f t="shared" si="12"/>
        <v>0</v>
      </c>
      <c r="N29" s="57">
        <f t="shared" si="13"/>
        <v>0</v>
      </c>
      <c r="O29" s="57">
        <f t="shared" si="14"/>
        <v>0</v>
      </c>
      <c r="P29" s="57">
        <f t="shared" si="15"/>
        <v>0</v>
      </c>
    </row>
    <row r="30" spans="1:17" s="57" customFormat="1" ht="15.95" customHeight="1">
      <c r="A30" s="60" t="s">
        <v>206</v>
      </c>
      <c r="B30" s="58" t="b">
        <v>0</v>
      </c>
      <c r="C30" s="58" t="s">
        <v>589</v>
      </c>
      <c r="D30" s="58" t="b">
        <v>0</v>
      </c>
      <c r="E30" s="58" t="s">
        <v>590</v>
      </c>
      <c r="F30" s="58" t="b">
        <v>0</v>
      </c>
      <c r="G30" s="58" t="s">
        <v>591</v>
      </c>
      <c r="H30" s="58" t="b">
        <v>0</v>
      </c>
      <c r="I30" s="58" t="s">
        <v>592</v>
      </c>
      <c r="J30" s="58" t="b">
        <v>0</v>
      </c>
      <c r="K30" s="59" t="s">
        <v>593</v>
      </c>
      <c r="L30" s="57">
        <f t="shared" si="11"/>
        <v>0</v>
      </c>
      <c r="M30" s="57">
        <f t="shared" si="12"/>
        <v>0</v>
      </c>
      <c r="N30" s="57">
        <f t="shared" si="13"/>
        <v>0</v>
      </c>
      <c r="O30" s="57">
        <f t="shared" si="14"/>
        <v>0</v>
      </c>
      <c r="P30" s="57">
        <f t="shared" si="15"/>
        <v>0</v>
      </c>
      <c r="Q30" s="57">
        <f>SUM(L30:P31)</f>
        <v>0</v>
      </c>
    </row>
    <row r="31" spans="1:17" s="57" customFormat="1" ht="15.95" customHeight="1">
      <c r="A31" s="60"/>
      <c r="B31" s="58" t="b">
        <v>0</v>
      </c>
      <c r="C31" s="328" t="s">
        <v>581</v>
      </c>
      <c r="D31" s="328"/>
      <c r="E31" s="328"/>
      <c r="F31" s="328"/>
      <c r="G31" s="328"/>
      <c r="H31" s="328"/>
      <c r="I31" s="328"/>
      <c r="J31" s="328"/>
      <c r="K31" s="329"/>
      <c r="L31" s="57">
        <f t="shared" si="11"/>
        <v>0</v>
      </c>
      <c r="M31" s="57">
        <f t="shared" si="12"/>
        <v>0</v>
      </c>
      <c r="N31" s="57">
        <f t="shared" si="13"/>
        <v>0</v>
      </c>
      <c r="O31" s="57">
        <f t="shared" si="14"/>
        <v>0</v>
      </c>
      <c r="P31" s="57">
        <f t="shared" si="15"/>
        <v>0</v>
      </c>
    </row>
    <row r="32" spans="1:17" s="57" customFormat="1" ht="15.95" customHeight="1">
      <c r="A32" s="54" t="s">
        <v>212</v>
      </c>
      <c r="B32" s="55" t="b">
        <v>0</v>
      </c>
      <c r="C32" s="55" t="s">
        <v>594</v>
      </c>
      <c r="D32" s="55" t="b">
        <v>0</v>
      </c>
      <c r="E32" s="55" t="s">
        <v>595</v>
      </c>
      <c r="F32" s="55"/>
      <c r="G32" s="55"/>
      <c r="H32" s="55"/>
      <c r="I32" s="55"/>
      <c r="J32" s="55"/>
      <c r="K32" s="56"/>
      <c r="L32" s="57">
        <f t="shared" si="11"/>
        <v>0</v>
      </c>
      <c r="M32" s="57">
        <f t="shared" si="12"/>
        <v>0</v>
      </c>
      <c r="N32" s="57">
        <f t="shared" si="13"/>
        <v>0</v>
      </c>
      <c r="O32" s="57">
        <f t="shared" si="14"/>
        <v>0</v>
      </c>
      <c r="P32" s="57">
        <f t="shared" si="15"/>
        <v>0</v>
      </c>
      <c r="Q32" s="57">
        <f>SUM(L32:P33)</f>
        <v>0</v>
      </c>
    </row>
    <row r="33" spans="1:18" s="57" customFormat="1" ht="15.95" customHeight="1">
      <c r="A33" s="60"/>
      <c r="B33" s="58" t="b">
        <v>0</v>
      </c>
      <c r="C33" s="335" t="s">
        <v>581</v>
      </c>
      <c r="D33" s="335"/>
      <c r="E33" s="335"/>
      <c r="F33" s="335"/>
      <c r="G33" s="335"/>
      <c r="H33" s="335"/>
      <c r="I33" s="335"/>
      <c r="J33" s="335"/>
      <c r="K33" s="339"/>
      <c r="L33" s="57">
        <f t="shared" si="11"/>
        <v>0</v>
      </c>
      <c r="M33" s="57">
        <f t="shared" si="12"/>
        <v>0</v>
      </c>
      <c r="N33" s="57">
        <f t="shared" si="13"/>
        <v>0</v>
      </c>
      <c r="O33" s="57">
        <f t="shared" si="14"/>
        <v>0</v>
      </c>
      <c r="P33" s="57">
        <f t="shared" si="15"/>
        <v>0</v>
      </c>
    </row>
    <row r="34" spans="1:18" s="57" customFormat="1" ht="15.95" customHeight="1">
      <c r="A34" s="54" t="s">
        <v>215</v>
      </c>
      <c r="B34" s="55" t="b">
        <v>0</v>
      </c>
      <c r="C34" s="55" t="s">
        <v>596</v>
      </c>
      <c r="D34" s="55" t="b">
        <v>0</v>
      </c>
      <c r="E34" s="55" t="s">
        <v>597</v>
      </c>
      <c r="F34" s="55" t="b">
        <v>0</v>
      </c>
      <c r="G34" s="55" t="s">
        <v>598</v>
      </c>
      <c r="H34" s="55" t="b">
        <v>0</v>
      </c>
      <c r="I34" s="55" t="s">
        <v>599</v>
      </c>
      <c r="J34" s="55" t="b">
        <v>0</v>
      </c>
      <c r="K34" s="56" t="s">
        <v>600</v>
      </c>
      <c r="L34" s="57">
        <f t="shared" si="11"/>
        <v>0</v>
      </c>
      <c r="M34" s="57">
        <f t="shared" si="12"/>
        <v>0</v>
      </c>
      <c r="N34" s="57">
        <f t="shared" si="13"/>
        <v>0</v>
      </c>
      <c r="O34" s="57">
        <f t="shared" si="14"/>
        <v>0</v>
      </c>
      <c r="P34" s="57">
        <f t="shared" si="15"/>
        <v>0</v>
      </c>
      <c r="Q34" s="57">
        <f>SUM(L34:P35)</f>
        <v>0</v>
      </c>
    </row>
    <row r="35" spans="1:18" s="57" customFormat="1" ht="15.95" customHeight="1">
      <c r="A35" s="60"/>
      <c r="B35" s="58" t="b">
        <v>0</v>
      </c>
      <c r="C35" s="328" t="s">
        <v>581</v>
      </c>
      <c r="D35" s="328"/>
      <c r="E35" s="328"/>
      <c r="F35" s="328"/>
      <c r="G35" s="328"/>
      <c r="H35" s="328"/>
      <c r="I35" s="328"/>
      <c r="J35" s="328"/>
      <c r="K35" s="329"/>
      <c r="L35" s="57">
        <f t="shared" si="11"/>
        <v>0</v>
      </c>
      <c r="M35" s="57">
        <f t="shared" si="12"/>
        <v>0</v>
      </c>
      <c r="N35" s="57">
        <f t="shared" si="13"/>
        <v>0</v>
      </c>
      <c r="O35" s="57">
        <f t="shared" si="14"/>
        <v>0</v>
      </c>
      <c r="P35" s="57">
        <f t="shared" si="15"/>
        <v>0</v>
      </c>
    </row>
    <row r="36" spans="1:18" s="57" customFormat="1" ht="15.95" customHeight="1">
      <c r="A36" s="54" t="s">
        <v>221</v>
      </c>
      <c r="B36" s="55" t="b">
        <v>0</v>
      </c>
      <c r="C36" s="55" t="s">
        <v>601</v>
      </c>
      <c r="D36" s="55" t="b">
        <v>0</v>
      </c>
      <c r="E36" s="55" t="s">
        <v>602</v>
      </c>
      <c r="F36" s="55" t="b">
        <v>0</v>
      </c>
      <c r="G36" s="55" t="s">
        <v>603</v>
      </c>
      <c r="H36" s="55" t="b">
        <v>0</v>
      </c>
      <c r="I36" s="55" t="s">
        <v>604</v>
      </c>
      <c r="J36" s="55" t="b">
        <v>0</v>
      </c>
      <c r="K36" s="56" t="s">
        <v>605</v>
      </c>
      <c r="L36" s="57">
        <f t="shared" si="11"/>
        <v>0</v>
      </c>
      <c r="M36" s="57">
        <f t="shared" si="12"/>
        <v>0</v>
      </c>
      <c r="N36" s="57">
        <f t="shared" si="13"/>
        <v>0</v>
      </c>
      <c r="O36" s="57">
        <f t="shared" si="14"/>
        <v>0</v>
      </c>
      <c r="P36" s="57">
        <f t="shared" si="15"/>
        <v>0</v>
      </c>
      <c r="Q36" s="57">
        <f>SUM(L36:P39)</f>
        <v>0</v>
      </c>
    </row>
    <row r="37" spans="1:18" s="57" customFormat="1" ht="15.95" customHeight="1">
      <c r="A37" s="60"/>
      <c r="B37" s="58" t="b">
        <v>0</v>
      </c>
      <c r="C37" s="58" t="s">
        <v>606</v>
      </c>
      <c r="D37" s="58" t="b">
        <v>0</v>
      </c>
      <c r="E37" s="58" t="s">
        <v>607</v>
      </c>
      <c r="F37" s="58" t="b">
        <v>0</v>
      </c>
      <c r="G37" s="58" t="s">
        <v>608</v>
      </c>
      <c r="H37" s="58" t="b">
        <v>0</v>
      </c>
      <c r="I37" s="58" t="s">
        <v>609</v>
      </c>
      <c r="J37" s="58" t="b">
        <v>0</v>
      </c>
      <c r="K37" s="59" t="s">
        <v>610</v>
      </c>
      <c r="L37" s="57">
        <f t="shared" si="11"/>
        <v>0</v>
      </c>
      <c r="M37" s="57">
        <f t="shared" si="12"/>
        <v>0</v>
      </c>
      <c r="N37" s="57">
        <f t="shared" si="13"/>
        <v>0</v>
      </c>
      <c r="O37" s="57">
        <f t="shared" si="14"/>
        <v>0</v>
      </c>
      <c r="P37" s="57">
        <f t="shared" si="15"/>
        <v>0</v>
      </c>
    </row>
    <row r="38" spans="1:18" s="57" customFormat="1" ht="15.95" customHeight="1">
      <c r="A38" s="60"/>
      <c r="B38" s="58" t="b">
        <v>0</v>
      </c>
      <c r="C38" s="58" t="s">
        <v>611</v>
      </c>
      <c r="D38" s="58" t="b">
        <v>0</v>
      </c>
      <c r="E38" s="58" t="s">
        <v>612</v>
      </c>
      <c r="F38" s="58" t="b">
        <v>0</v>
      </c>
      <c r="G38" s="58" t="s">
        <v>613</v>
      </c>
      <c r="H38" s="58"/>
      <c r="I38" s="58"/>
      <c r="J38" s="58"/>
      <c r="K38" s="59"/>
      <c r="L38" s="57">
        <f t="shared" si="11"/>
        <v>0</v>
      </c>
      <c r="M38" s="57">
        <f t="shared" si="12"/>
        <v>0</v>
      </c>
      <c r="N38" s="57">
        <f t="shared" si="13"/>
        <v>0</v>
      </c>
      <c r="O38" s="57">
        <f t="shared" si="14"/>
        <v>0</v>
      </c>
      <c r="P38" s="57">
        <f t="shared" si="15"/>
        <v>0</v>
      </c>
    </row>
    <row r="39" spans="1:18" s="57" customFormat="1" ht="15.95" customHeight="1">
      <c r="A39" s="61"/>
      <c r="B39" s="52" t="b">
        <v>0</v>
      </c>
      <c r="C39" s="328" t="s">
        <v>581</v>
      </c>
      <c r="D39" s="328"/>
      <c r="E39" s="328"/>
      <c r="F39" s="328"/>
      <c r="G39" s="328"/>
      <c r="H39" s="328"/>
      <c r="I39" s="328"/>
      <c r="J39" s="328"/>
      <c r="K39" s="329"/>
      <c r="L39" s="57">
        <f t="shared" si="11"/>
        <v>0</v>
      </c>
      <c r="M39" s="57">
        <f t="shared" si="12"/>
        <v>0</v>
      </c>
      <c r="N39" s="57">
        <f t="shared" si="13"/>
        <v>0</v>
      </c>
      <c r="O39" s="57">
        <f t="shared" si="14"/>
        <v>0</v>
      </c>
      <c r="P39" s="57">
        <f t="shared" si="15"/>
        <v>0</v>
      </c>
    </row>
    <row r="40" spans="1:18" s="57" customFormat="1" ht="15.95" customHeight="1">
      <c r="A40" s="60" t="s">
        <v>235</v>
      </c>
      <c r="B40" s="58" t="b">
        <v>0</v>
      </c>
      <c r="C40" s="58" t="s">
        <v>614</v>
      </c>
      <c r="D40" s="58" t="b">
        <v>0</v>
      </c>
      <c r="E40" s="58" t="s">
        <v>615</v>
      </c>
      <c r="F40" s="58" t="b">
        <v>0</v>
      </c>
      <c r="G40" s="58" t="s">
        <v>616</v>
      </c>
      <c r="H40" s="58" t="b">
        <v>0</v>
      </c>
      <c r="I40" s="58" t="s">
        <v>617</v>
      </c>
      <c r="J40" s="58" t="b">
        <v>0</v>
      </c>
      <c r="K40" s="59" t="s">
        <v>618</v>
      </c>
      <c r="L40" s="57">
        <f>IF(B40=TRUE,1,0)</f>
        <v>0</v>
      </c>
      <c r="M40" s="57">
        <f>IF(D40=TRUE,1,0)</f>
        <v>0</v>
      </c>
      <c r="N40" s="57">
        <f>IF(F40=TRUE,1,0)</f>
        <v>0</v>
      </c>
      <c r="O40" s="57">
        <f>IF(H40=TRUE,1,0)</f>
        <v>0</v>
      </c>
      <c r="P40" s="57">
        <f>IF(J40=TRUE,1,0)</f>
        <v>0</v>
      </c>
      <c r="Q40" s="57">
        <f>SUM(L40:P41)</f>
        <v>0</v>
      </c>
      <c r="R40" s="161">
        <f>SUM(L40:P40)</f>
        <v>0</v>
      </c>
    </row>
    <row r="41" spans="1:18" s="57" customFormat="1" ht="15.95" customHeight="1">
      <c r="A41" s="60"/>
      <c r="B41" s="58" t="b">
        <v>0</v>
      </c>
      <c r="C41" s="328" t="s">
        <v>581</v>
      </c>
      <c r="D41" s="328"/>
      <c r="E41" s="328"/>
      <c r="F41" s="328"/>
      <c r="G41" s="328"/>
      <c r="H41" s="328"/>
      <c r="I41" s="328"/>
      <c r="J41" s="328"/>
      <c r="K41" s="329"/>
      <c r="L41" s="57">
        <f>IF(B41=TRUE,1,0)</f>
        <v>0</v>
      </c>
      <c r="M41" s="57">
        <f>IF(D41=TRUE,1,0)</f>
        <v>0</v>
      </c>
      <c r="N41" s="57">
        <f>IF(F41=TRUE,1,0)</f>
        <v>0</v>
      </c>
      <c r="O41" s="57">
        <f>IF(H41=TRUE,1,0)</f>
        <v>0</v>
      </c>
      <c r="P41" s="57">
        <f>IF(J41=TRUE,1,0)</f>
        <v>0</v>
      </c>
    </row>
    <row r="42" spans="1:18" s="57" customFormat="1" ht="15.95" customHeight="1">
      <c r="A42" s="54" t="s">
        <v>241</v>
      </c>
      <c r="B42" s="55" t="b">
        <v>0</v>
      </c>
      <c r="C42" s="55" t="s">
        <v>619</v>
      </c>
      <c r="D42" s="55" t="b">
        <v>0</v>
      </c>
      <c r="E42" s="55" t="s">
        <v>620</v>
      </c>
      <c r="F42" s="55" t="b">
        <v>0</v>
      </c>
      <c r="G42" s="55" t="s">
        <v>621</v>
      </c>
      <c r="H42" s="55" t="b">
        <v>0</v>
      </c>
      <c r="I42" s="55" t="s">
        <v>622</v>
      </c>
      <c r="J42" s="55" t="b">
        <v>0</v>
      </c>
      <c r="K42" s="56" t="s">
        <v>623</v>
      </c>
      <c r="L42" s="57">
        <f>IF(B42=TRUE,1,0)</f>
        <v>0</v>
      </c>
      <c r="M42" s="57">
        <f>IF(D42=TRUE,1,0)</f>
        <v>0</v>
      </c>
      <c r="N42" s="57">
        <f>IF(F42=TRUE,1,0)</f>
        <v>0</v>
      </c>
      <c r="O42" s="57">
        <f>IF(H42=TRUE,1,0)</f>
        <v>0</v>
      </c>
      <c r="P42" s="57">
        <f>IF(J42=TRUE,1,0)</f>
        <v>0</v>
      </c>
      <c r="Q42" s="57">
        <f>SUM(L42:P45)</f>
        <v>0</v>
      </c>
    </row>
    <row r="43" spans="1:18" s="57" customFormat="1" ht="15.95" customHeight="1">
      <c r="A43" s="60"/>
      <c r="B43" s="58" t="b">
        <v>0</v>
      </c>
      <c r="C43" s="58" t="s">
        <v>624</v>
      </c>
      <c r="D43" s="58" t="b">
        <v>0</v>
      </c>
      <c r="E43" s="58" t="s">
        <v>625</v>
      </c>
      <c r="F43" s="58" t="b">
        <v>0</v>
      </c>
      <c r="G43" s="58" t="s">
        <v>626</v>
      </c>
      <c r="H43" s="58" t="b">
        <v>0</v>
      </c>
      <c r="I43" s="58" t="s">
        <v>627</v>
      </c>
      <c r="J43" s="58" t="b">
        <v>0</v>
      </c>
      <c r="K43" s="59" t="s">
        <v>628</v>
      </c>
      <c r="L43" s="57">
        <f t="shared" ref="L43:L45" si="16">IF(B43=TRUE,1,0)</f>
        <v>0</v>
      </c>
      <c r="M43" s="57">
        <f t="shared" ref="M43:M45" si="17">IF(D43=TRUE,1,0)</f>
        <v>0</v>
      </c>
      <c r="N43" s="57">
        <f t="shared" ref="N43:N45" si="18">IF(F43=TRUE,1,0)</f>
        <v>0</v>
      </c>
      <c r="O43" s="57">
        <f t="shared" ref="O43:O45" si="19">IF(H43=TRUE,1,0)</f>
        <v>0</v>
      </c>
      <c r="P43" s="57">
        <f t="shared" ref="P43:P45" si="20">IF(J43=TRUE,1,0)</f>
        <v>0</v>
      </c>
    </row>
    <row r="44" spans="1:18" s="57" customFormat="1" ht="15.95" customHeight="1">
      <c r="A44" s="60"/>
      <c r="B44" s="58" t="b">
        <v>0</v>
      </c>
      <c r="C44" s="58" t="s">
        <v>629</v>
      </c>
      <c r="D44" s="58" t="b">
        <v>0</v>
      </c>
      <c r="E44" s="58" t="s">
        <v>630</v>
      </c>
      <c r="F44" s="58" t="b">
        <v>0</v>
      </c>
      <c r="G44" s="58" t="s">
        <v>631</v>
      </c>
      <c r="H44" s="58" t="b">
        <v>0</v>
      </c>
      <c r="I44" s="58" t="s">
        <v>632</v>
      </c>
      <c r="J44" s="58" t="b">
        <v>0</v>
      </c>
      <c r="K44" s="59" t="s">
        <v>633</v>
      </c>
      <c r="L44" s="57">
        <f t="shared" si="16"/>
        <v>0</v>
      </c>
      <c r="M44" s="57">
        <f t="shared" si="17"/>
        <v>0</v>
      </c>
      <c r="N44" s="57">
        <f t="shared" si="18"/>
        <v>0</v>
      </c>
      <c r="O44" s="57">
        <f t="shared" si="19"/>
        <v>0</v>
      </c>
      <c r="P44" s="57">
        <f t="shared" si="20"/>
        <v>0</v>
      </c>
    </row>
    <row r="45" spans="1:18" s="57" customFormat="1" ht="15.95" customHeight="1">
      <c r="A45" s="61"/>
      <c r="B45" s="52" t="b">
        <v>0</v>
      </c>
      <c r="C45" s="328" t="s">
        <v>542</v>
      </c>
      <c r="D45" s="328"/>
      <c r="E45" s="328"/>
      <c r="F45" s="328"/>
      <c r="G45" s="328"/>
      <c r="H45" s="328"/>
      <c r="I45" s="328"/>
      <c r="J45" s="328"/>
      <c r="K45" s="329"/>
      <c r="L45" s="57">
        <f t="shared" si="16"/>
        <v>0</v>
      </c>
      <c r="M45" s="57">
        <f t="shared" si="17"/>
        <v>0</v>
      </c>
      <c r="N45" s="57">
        <f t="shared" si="18"/>
        <v>0</v>
      </c>
      <c r="O45" s="57">
        <f t="shared" si="19"/>
        <v>0</v>
      </c>
      <c r="P45" s="57">
        <f t="shared" si="20"/>
        <v>0</v>
      </c>
    </row>
    <row r="46" spans="1:18" s="57" customFormat="1" ht="15.95" customHeight="1">
      <c r="A46" s="60" t="s">
        <v>257</v>
      </c>
      <c r="B46" s="58" t="b">
        <v>0</v>
      </c>
      <c r="C46" s="58" t="s">
        <v>634</v>
      </c>
      <c r="D46" s="58" t="b">
        <v>0</v>
      </c>
      <c r="E46" s="58" t="s">
        <v>257</v>
      </c>
      <c r="F46" s="58" t="b">
        <v>0</v>
      </c>
      <c r="G46" s="58" t="s">
        <v>635</v>
      </c>
      <c r="H46" s="58" t="b">
        <v>0</v>
      </c>
      <c r="I46" s="58" t="s">
        <v>636</v>
      </c>
      <c r="J46" s="58" t="b">
        <v>0</v>
      </c>
      <c r="K46" s="59" t="s">
        <v>637</v>
      </c>
      <c r="L46" s="57">
        <f>IF(B46=TRUE,1,0)</f>
        <v>0</v>
      </c>
      <c r="M46" s="57">
        <f>IF(D46=TRUE,1,0)</f>
        <v>0</v>
      </c>
      <c r="N46" s="57">
        <f>IF(F46=TRUE,1,0)</f>
        <v>0</v>
      </c>
      <c r="O46" s="57">
        <f>IF(H46=TRUE,1,0)</f>
        <v>0</v>
      </c>
      <c r="P46" s="57">
        <f>IF(J46=TRUE,1,0)</f>
        <v>0</v>
      </c>
      <c r="Q46" s="57">
        <f>SUM(L46:P48)</f>
        <v>0</v>
      </c>
    </row>
    <row r="47" spans="1:18" s="57" customFormat="1" ht="15.95" customHeight="1">
      <c r="A47" s="60"/>
      <c r="B47" s="58" t="b">
        <v>0</v>
      </c>
      <c r="C47" s="58" t="s">
        <v>638</v>
      </c>
      <c r="D47" s="58"/>
      <c r="E47" s="58"/>
      <c r="F47" s="58"/>
      <c r="G47" s="58"/>
      <c r="H47" s="58"/>
      <c r="I47" s="58"/>
      <c r="J47" s="58"/>
      <c r="K47" s="59"/>
      <c r="L47" s="57">
        <f t="shared" ref="L47:L48" si="21">IF(B47=TRUE,1,0)</f>
        <v>0</v>
      </c>
      <c r="M47" s="57">
        <f t="shared" ref="M47:M48" si="22">IF(D47=TRUE,1,0)</f>
        <v>0</v>
      </c>
      <c r="N47" s="57">
        <f t="shared" ref="N47:N48" si="23">IF(F47=TRUE,1,0)</f>
        <v>0</v>
      </c>
      <c r="O47" s="57">
        <f t="shared" ref="O47:O48" si="24">IF(H47=TRUE,1,0)</f>
        <v>0</v>
      </c>
      <c r="P47" s="57">
        <f t="shared" ref="P47:P48" si="25">IF(J47=TRUE,1,0)</f>
        <v>0</v>
      </c>
    </row>
    <row r="48" spans="1:18" s="57" customFormat="1" ht="15.95" customHeight="1">
      <c r="A48" s="60"/>
      <c r="B48" s="52" t="b">
        <v>0</v>
      </c>
      <c r="C48" s="328" t="s">
        <v>581</v>
      </c>
      <c r="D48" s="328"/>
      <c r="E48" s="328"/>
      <c r="F48" s="328"/>
      <c r="G48" s="328"/>
      <c r="H48" s="328"/>
      <c r="I48" s="328"/>
      <c r="J48" s="328"/>
      <c r="K48" s="329"/>
      <c r="L48" s="57">
        <f t="shared" si="21"/>
        <v>0</v>
      </c>
      <c r="M48" s="57">
        <f t="shared" si="22"/>
        <v>0</v>
      </c>
      <c r="N48" s="57">
        <f t="shared" si="23"/>
        <v>0</v>
      </c>
      <c r="O48" s="57">
        <f t="shared" si="24"/>
        <v>0</v>
      </c>
      <c r="P48" s="57">
        <f t="shared" si="25"/>
        <v>0</v>
      </c>
    </row>
    <row r="49" spans="1:18" s="57" customFormat="1" ht="15.95" customHeight="1">
      <c r="A49" s="54" t="s">
        <v>264</v>
      </c>
      <c r="B49" s="55" t="b">
        <v>0</v>
      </c>
      <c r="C49" s="63" t="s">
        <v>639</v>
      </c>
      <c r="D49" s="55" t="b">
        <v>0</v>
      </c>
      <c r="E49" s="55" t="s">
        <v>640</v>
      </c>
      <c r="F49" s="55" t="b">
        <v>0</v>
      </c>
      <c r="G49" s="55" t="s">
        <v>641</v>
      </c>
      <c r="H49" s="55" t="b">
        <v>0</v>
      </c>
      <c r="I49" s="55" t="s">
        <v>642</v>
      </c>
      <c r="J49" s="55" t="b">
        <v>0</v>
      </c>
      <c r="K49" s="56" t="s">
        <v>643</v>
      </c>
      <c r="L49" s="57">
        <f>IF(B49=TRUE,1,0)</f>
        <v>0</v>
      </c>
      <c r="M49" s="57">
        <f>IF(D49=TRUE,1,0)</f>
        <v>0</v>
      </c>
      <c r="N49" s="57">
        <f>IF(F49=TRUE,1,0)</f>
        <v>0</v>
      </c>
      <c r="O49" s="57">
        <f>IF(H49=TRUE,1,0)</f>
        <v>0</v>
      </c>
      <c r="P49" s="57">
        <f>IF(J49=TRUE,1,0)</f>
        <v>0</v>
      </c>
      <c r="Q49" s="57">
        <f>SUM(L49:P51)</f>
        <v>0</v>
      </c>
      <c r="R49" s="57">
        <f>SUM(L49:M49)</f>
        <v>0</v>
      </c>
    </row>
    <row r="50" spans="1:18" s="57" customFormat="1" ht="15.95" customHeight="1">
      <c r="A50" s="60"/>
      <c r="B50" s="58" t="b">
        <v>0</v>
      </c>
      <c r="C50" s="58" t="s">
        <v>644</v>
      </c>
      <c r="D50" s="55" t="b">
        <v>0</v>
      </c>
      <c r="E50" s="58" t="s">
        <v>645</v>
      </c>
      <c r="F50" s="58"/>
      <c r="G50" s="58"/>
      <c r="H50" s="58"/>
      <c r="I50" s="58"/>
      <c r="J50" s="58"/>
      <c r="K50" s="59"/>
      <c r="L50" s="57">
        <f t="shared" ref="L50" si="26">IF(B50=TRUE,1,0)</f>
        <v>0</v>
      </c>
      <c r="M50" s="57">
        <f t="shared" ref="M50" si="27">IF(D50=TRUE,1,0)</f>
        <v>0</v>
      </c>
      <c r="N50" s="57">
        <f t="shared" ref="N50" si="28">IF(F50=TRUE,1,0)</f>
        <v>0</v>
      </c>
      <c r="O50" s="57">
        <f t="shared" ref="O50" si="29">IF(H50=TRUE,1,0)</f>
        <v>0</v>
      </c>
      <c r="P50" s="57">
        <f t="shared" ref="P50" si="30">IF(J50=TRUE,1,0)</f>
        <v>0</v>
      </c>
    </row>
    <row r="51" spans="1:18" s="57" customFormat="1" ht="15.95" customHeight="1">
      <c r="A51" s="61"/>
      <c r="B51" s="52" t="b">
        <v>0</v>
      </c>
      <c r="C51" s="328" t="s">
        <v>581</v>
      </c>
      <c r="D51" s="328"/>
      <c r="E51" s="328"/>
      <c r="F51" s="328"/>
      <c r="G51" s="328"/>
      <c r="H51" s="328"/>
      <c r="I51" s="328"/>
      <c r="J51" s="328"/>
      <c r="K51" s="329"/>
      <c r="L51" s="57">
        <f>IF(B51=TRUE,1,0)</f>
        <v>0</v>
      </c>
      <c r="M51" s="57">
        <f>IF(D51=TRUE,1,0)</f>
        <v>0</v>
      </c>
      <c r="N51" s="57">
        <f>IF(F51=TRUE,1,0)</f>
        <v>0</v>
      </c>
      <c r="O51" s="57">
        <f>IF(H51=TRUE,1,0)</f>
        <v>0</v>
      </c>
      <c r="P51" s="57">
        <f>IF(J51=TRUE,1,0)</f>
        <v>0</v>
      </c>
    </row>
    <row r="52" spans="1:18" s="57" customFormat="1" ht="15.95" customHeight="1">
      <c r="A52" s="54" t="s">
        <v>273</v>
      </c>
      <c r="B52" s="55" t="b">
        <v>0</v>
      </c>
      <c r="C52" s="55" t="s">
        <v>646</v>
      </c>
      <c r="D52" s="55" t="b">
        <v>0</v>
      </c>
      <c r="E52" s="55" t="s">
        <v>647</v>
      </c>
      <c r="F52" s="55" t="b">
        <v>0</v>
      </c>
      <c r="G52" s="55" t="s">
        <v>648</v>
      </c>
      <c r="H52" s="55" t="b">
        <v>0</v>
      </c>
      <c r="I52" s="55" t="s">
        <v>649</v>
      </c>
      <c r="J52" s="55" t="b">
        <v>0</v>
      </c>
      <c r="K52" s="56" t="s">
        <v>650</v>
      </c>
      <c r="L52" s="57">
        <f>IF(B52=TRUE,1,0)</f>
        <v>0</v>
      </c>
      <c r="M52" s="57">
        <f>IF(D52=TRUE,1,0)</f>
        <v>0</v>
      </c>
      <c r="N52" s="57">
        <f>IF(F52=TRUE,1,0)</f>
        <v>0</v>
      </c>
      <c r="O52" s="57">
        <f>IF(H52=TRUE,1,0)</f>
        <v>0</v>
      </c>
      <c r="P52" s="57">
        <f>IF(J52=TRUE,1,0)</f>
        <v>0</v>
      </c>
      <c r="Q52" s="57">
        <f>SUM(L52:P53)</f>
        <v>0</v>
      </c>
    </row>
    <row r="53" spans="1:18" s="57" customFormat="1" ht="15.95" customHeight="1">
      <c r="A53" s="61"/>
      <c r="B53" s="52" t="b">
        <v>0</v>
      </c>
      <c r="C53" s="328" t="s">
        <v>581</v>
      </c>
      <c r="D53" s="328"/>
      <c r="E53" s="328"/>
      <c r="F53" s="328"/>
      <c r="G53" s="328"/>
      <c r="H53" s="328"/>
      <c r="I53" s="328"/>
      <c r="J53" s="328"/>
      <c r="K53" s="329"/>
      <c r="L53" s="57">
        <f>IF(B53=TRUE,1,0)</f>
        <v>0</v>
      </c>
      <c r="M53" s="57">
        <f>IF(D53=TRUE,1,0)</f>
        <v>0</v>
      </c>
      <c r="N53" s="57">
        <f>IF(F53=TRUE,1,0)</f>
        <v>0</v>
      </c>
      <c r="O53" s="57">
        <f>IF(H53=TRUE,1,0)</f>
        <v>0</v>
      </c>
      <c r="P53" s="57">
        <f>IF(J53=TRUE,1,0)</f>
        <v>0</v>
      </c>
    </row>
    <row r="54" spans="1:18" ht="25.5" customHeight="1">
      <c r="G54" s="50" t="s">
        <v>3</v>
      </c>
      <c r="H54" s="385">
        <f>H1</f>
        <v>0</v>
      </c>
      <c r="I54" s="386"/>
      <c r="J54" s="386"/>
      <c r="K54" s="386"/>
    </row>
    <row r="55" spans="1:18" ht="7.5" customHeight="1">
      <c r="G55" s="33"/>
      <c r="H55" s="34"/>
      <c r="I55" s="34"/>
      <c r="J55" s="34"/>
      <c r="K55" s="34"/>
    </row>
    <row r="56" spans="1:18" ht="21" customHeight="1">
      <c r="A56" s="331" t="s">
        <v>140</v>
      </c>
      <c r="B56" s="331"/>
      <c r="C56" s="331"/>
      <c r="D56" s="331"/>
      <c r="E56" s="331"/>
      <c r="F56" s="331"/>
      <c r="G56" s="331"/>
      <c r="H56" s="331"/>
      <c r="I56" s="331"/>
      <c r="J56" s="331"/>
      <c r="K56" s="331"/>
    </row>
    <row r="57" spans="1:18" ht="15.95" customHeight="1">
      <c r="A57" s="51" t="s">
        <v>141</v>
      </c>
      <c r="B57" s="332" t="s">
        <v>142</v>
      </c>
      <c r="C57" s="333"/>
      <c r="D57" s="333"/>
      <c r="E57" s="333"/>
      <c r="F57" s="333"/>
      <c r="G57" s="333"/>
      <c r="H57" s="333"/>
      <c r="I57" s="333"/>
      <c r="J57" s="333"/>
      <c r="K57" s="333"/>
    </row>
    <row r="58" spans="1:18" s="57" customFormat="1" ht="15.95" customHeight="1">
      <c r="A58" s="54" t="s">
        <v>279</v>
      </c>
      <c r="B58" s="55" t="b">
        <v>0</v>
      </c>
      <c r="C58" s="55" t="s">
        <v>651</v>
      </c>
      <c r="D58" s="55" t="b">
        <v>0</v>
      </c>
      <c r="E58" s="55" t="s">
        <v>652</v>
      </c>
      <c r="F58" s="55"/>
      <c r="G58" s="55"/>
      <c r="H58" s="55"/>
      <c r="I58" s="55"/>
      <c r="J58" s="55"/>
      <c r="K58" s="56"/>
      <c r="L58" s="57">
        <f t="shared" ref="L58:L77" si="31">IF(B58=TRUE,1,0)</f>
        <v>0</v>
      </c>
      <c r="M58" s="57">
        <f t="shared" ref="M58:M77" si="32">IF(D58=TRUE,1,0)</f>
        <v>0</v>
      </c>
      <c r="N58" s="57">
        <f t="shared" ref="N58:N77" si="33">IF(F58=TRUE,1,0)</f>
        <v>0</v>
      </c>
      <c r="O58" s="57">
        <f t="shared" ref="O58:O77" si="34">IF(H58=TRUE,1,0)</f>
        <v>0</v>
      </c>
      <c r="P58" s="57">
        <f t="shared" ref="P58:P77" si="35">IF(J58=TRUE,1,0)</f>
        <v>0</v>
      </c>
      <c r="Q58" s="57">
        <f>SUM(L58:P59)</f>
        <v>0</v>
      </c>
    </row>
    <row r="59" spans="1:18" s="57" customFormat="1" ht="15.95" customHeight="1">
      <c r="A59" s="61"/>
      <c r="B59" s="52" t="b">
        <v>0</v>
      </c>
      <c r="C59" s="328" t="s">
        <v>581</v>
      </c>
      <c r="D59" s="328"/>
      <c r="E59" s="328"/>
      <c r="F59" s="328"/>
      <c r="G59" s="328"/>
      <c r="H59" s="328"/>
      <c r="I59" s="328"/>
      <c r="J59" s="328"/>
      <c r="K59" s="329"/>
      <c r="L59" s="57">
        <f t="shared" si="31"/>
        <v>0</v>
      </c>
      <c r="M59" s="57">
        <f t="shared" si="32"/>
        <v>0</v>
      </c>
      <c r="N59" s="57">
        <f t="shared" si="33"/>
        <v>0</v>
      </c>
      <c r="O59" s="57">
        <f t="shared" si="34"/>
        <v>0</v>
      </c>
      <c r="P59" s="57">
        <f t="shared" si="35"/>
        <v>0</v>
      </c>
    </row>
    <row r="60" spans="1:18" s="57" customFormat="1" ht="15.95" customHeight="1">
      <c r="A60" s="54" t="s">
        <v>282</v>
      </c>
      <c r="B60" s="55" t="b">
        <v>0</v>
      </c>
      <c r="C60" s="55" t="s">
        <v>653</v>
      </c>
      <c r="D60" s="55" t="b">
        <v>0</v>
      </c>
      <c r="E60" s="55" t="s">
        <v>654</v>
      </c>
      <c r="F60" s="55" t="b">
        <v>0</v>
      </c>
      <c r="G60" s="55" t="s">
        <v>655</v>
      </c>
      <c r="H60" s="55" t="b">
        <v>0</v>
      </c>
      <c r="I60" s="55" t="s">
        <v>656</v>
      </c>
      <c r="J60" s="55" t="b">
        <v>0</v>
      </c>
      <c r="K60" s="56" t="s">
        <v>657</v>
      </c>
      <c r="L60" s="57">
        <f t="shared" si="31"/>
        <v>0</v>
      </c>
      <c r="M60" s="57">
        <f t="shared" si="32"/>
        <v>0</v>
      </c>
      <c r="N60" s="57">
        <f t="shared" si="33"/>
        <v>0</v>
      </c>
      <c r="O60" s="57">
        <f t="shared" si="34"/>
        <v>0</v>
      </c>
      <c r="P60" s="57">
        <f t="shared" si="35"/>
        <v>0</v>
      </c>
      <c r="Q60" s="57">
        <f>SUM(L60:P62)</f>
        <v>0</v>
      </c>
    </row>
    <row r="61" spans="1:18" s="57" customFormat="1" ht="15.95" customHeight="1">
      <c r="A61" s="60"/>
      <c r="B61" s="58" t="b">
        <v>0</v>
      </c>
      <c r="C61" s="58" t="s">
        <v>658</v>
      </c>
      <c r="D61" s="58"/>
      <c r="E61" s="58"/>
      <c r="F61" s="58"/>
      <c r="G61" s="58"/>
      <c r="H61" s="58"/>
      <c r="I61" s="58"/>
      <c r="J61" s="58"/>
      <c r="K61" s="59"/>
      <c r="L61" s="57">
        <f t="shared" si="31"/>
        <v>0</v>
      </c>
      <c r="M61" s="57">
        <f t="shared" si="32"/>
        <v>0</v>
      </c>
      <c r="N61" s="57">
        <f t="shared" si="33"/>
        <v>0</v>
      </c>
      <c r="O61" s="57">
        <f t="shared" si="34"/>
        <v>0</v>
      </c>
      <c r="P61" s="57">
        <f t="shared" si="35"/>
        <v>0</v>
      </c>
    </row>
    <row r="62" spans="1:18" s="57" customFormat="1" ht="15.95" customHeight="1">
      <c r="A62" s="60"/>
      <c r="B62" s="58" t="b">
        <v>0</v>
      </c>
      <c r="C62" s="328" t="s">
        <v>581</v>
      </c>
      <c r="D62" s="328"/>
      <c r="E62" s="328"/>
      <c r="F62" s="328"/>
      <c r="G62" s="328"/>
      <c r="H62" s="328"/>
      <c r="I62" s="328"/>
      <c r="J62" s="328"/>
      <c r="K62" s="329"/>
      <c r="L62" s="57">
        <f t="shared" si="31"/>
        <v>0</v>
      </c>
      <c r="M62" s="57">
        <f t="shared" si="32"/>
        <v>0</v>
      </c>
      <c r="N62" s="57">
        <f t="shared" si="33"/>
        <v>0</v>
      </c>
      <c r="O62" s="57">
        <f t="shared" si="34"/>
        <v>0</v>
      </c>
      <c r="P62" s="57">
        <f t="shared" si="35"/>
        <v>0</v>
      </c>
    </row>
    <row r="63" spans="1:18" s="57" customFormat="1" ht="15.95" customHeight="1">
      <c r="A63" s="54" t="s">
        <v>289</v>
      </c>
      <c r="B63" s="55" t="b">
        <v>0</v>
      </c>
      <c r="C63" s="55" t="s">
        <v>659</v>
      </c>
      <c r="D63" s="55" t="b">
        <v>0</v>
      </c>
      <c r="E63" s="55" t="s">
        <v>660</v>
      </c>
      <c r="F63" s="55" t="b">
        <v>0</v>
      </c>
      <c r="G63" s="55" t="s">
        <v>661</v>
      </c>
      <c r="H63" s="55" t="b">
        <v>0</v>
      </c>
      <c r="I63" s="55" t="s">
        <v>662</v>
      </c>
      <c r="J63" s="55" t="b">
        <v>0</v>
      </c>
      <c r="K63" s="56" t="s">
        <v>663</v>
      </c>
      <c r="L63" s="57">
        <f t="shared" si="31"/>
        <v>0</v>
      </c>
      <c r="M63" s="57">
        <f t="shared" si="32"/>
        <v>0</v>
      </c>
      <c r="N63" s="57">
        <f t="shared" si="33"/>
        <v>0</v>
      </c>
      <c r="O63" s="57">
        <f t="shared" si="34"/>
        <v>0</v>
      </c>
      <c r="P63" s="57">
        <f t="shared" si="35"/>
        <v>0</v>
      </c>
      <c r="Q63" s="57">
        <f>SUM(L63:P65)</f>
        <v>0</v>
      </c>
    </row>
    <row r="64" spans="1:18" s="57" customFormat="1" ht="15.95" customHeight="1">
      <c r="A64" s="60"/>
      <c r="B64" s="58" t="b">
        <v>0</v>
      </c>
      <c r="C64" s="58" t="s">
        <v>664</v>
      </c>
      <c r="D64" s="58"/>
      <c r="E64" s="58"/>
      <c r="F64" s="58"/>
      <c r="G64" s="58"/>
      <c r="H64" s="58"/>
      <c r="I64" s="58"/>
      <c r="J64" s="58"/>
      <c r="K64" s="59"/>
      <c r="L64" s="57">
        <f t="shared" si="31"/>
        <v>0</v>
      </c>
      <c r="M64" s="57">
        <f t="shared" si="32"/>
        <v>0</v>
      </c>
      <c r="N64" s="57">
        <f t="shared" si="33"/>
        <v>0</v>
      </c>
      <c r="O64" s="57">
        <f t="shared" si="34"/>
        <v>0</v>
      </c>
      <c r="P64" s="57">
        <f t="shared" si="35"/>
        <v>0</v>
      </c>
    </row>
    <row r="65" spans="1:18" s="57" customFormat="1" ht="15.95" customHeight="1">
      <c r="A65" s="61"/>
      <c r="B65" s="52" t="b">
        <v>0</v>
      </c>
      <c r="C65" s="328" t="s">
        <v>581</v>
      </c>
      <c r="D65" s="328"/>
      <c r="E65" s="328"/>
      <c r="F65" s="328"/>
      <c r="G65" s="328"/>
      <c r="H65" s="328"/>
      <c r="I65" s="328"/>
      <c r="J65" s="328"/>
      <c r="K65" s="329"/>
      <c r="L65" s="57">
        <f t="shared" si="31"/>
        <v>0</v>
      </c>
      <c r="M65" s="57">
        <f t="shared" si="32"/>
        <v>0</v>
      </c>
      <c r="N65" s="57">
        <f t="shared" si="33"/>
        <v>0</v>
      </c>
      <c r="O65" s="57">
        <f t="shared" si="34"/>
        <v>0</v>
      </c>
      <c r="P65" s="57">
        <f t="shared" si="35"/>
        <v>0</v>
      </c>
    </row>
    <row r="66" spans="1:18" s="57" customFormat="1" ht="15.95" customHeight="1">
      <c r="A66" s="60" t="s">
        <v>296</v>
      </c>
      <c r="B66" s="58" t="b">
        <v>0</v>
      </c>
      <c r="C66" s="58" t="s">
        <v>665</v>
      </c>
      <c r="D66" s="58" t="b">
        <v>0</v>
      </c>
      <c r="E66" s="58" t="s">
        <v>666</v>
      </c>
      <c r="F66" s="58" t="b">
        <v>0</v>
      </c>
      <c r="G66" s="58" t="s">
        <v>667</v>
      </c>
      <c r="H66" s="58" t="b">
        <v>0</v>
      </c>
      <c r="I66" s="58" t="s">
        <v>668</v>
      </c>
      <c r="J66" s="58" t="b">
        <v>0</v>
      </c>
      <c r="K66" s="59" t="s">
        <v>669</v>
      </c>
      <c r="L66" s="57">
        <f t="shared" si="31"/>
        <v>0</v>
      </c>
      <c r="M66" s="57">
        <f t="shared" si="32"/>
        <v>0</v>
      </c>
      <c r="N66" s="57">
        <f t="shared" si="33"/>
        <v>0</v>
      </c>
      <c r="O66" s="57">
        <f t="shared" si="34"/>
        <v>0</v>
      </c>
      <c r="P66" s="57">
        <f t="shared" si="35"/>
        <v>0</v>
      </c>
      <c r="Q66" s="57">
        <f>SUM(L66:P67)</f>
        <v>0</v>
      </c>
    </row>
    <row r="67" spans="1:18" s="57" customFormat="1" ht="15.95" customHeight="1">
      <c r="A67" s="60"/>
      <c r="B67" s="58" t="b">
        <v>0</v>
      </c>
      <c r="C67" s="328" t="s">
        <v>581</v>
      </c>
      <c r="D67" s="328"/>
      <c r="E67" s="328"/>
      <c r="F67" s="328"/>
      <c r="G67" s="328"/>
      <c r="H67" s="328"/>
      <c r="I67" s="328"/>
      <c r="J67" s="328"/>
      <c r="K67" s="329"/>
      <c r="L67" s="57">
        <f t="shared" si="31"/>
        <v>0</v>
      </c>
      <c r="M67" s="57">
        <f t="shared" si="32"/>
        <v>0</v>
      </c>
      <c r="N67" s="57">
        <f t="shared" si="33"/>
        <v>0</v>
      </c>
      <c r="O67" s="57">
        <f t="shared" si="34"/>
        <v>0</v>
      </c>
      <c r="P67" s="57">
        <f t="shared" si="35"/>
        <v>0</v>
      </c>
    </row>
    <row r="68" spans="1:18" s="57" customFormat="1" ht="15.95" customHeight="1">
      <c r="A68" s="54" t="s">
        <v>302</v>
      </c>
      <c r="B68" s="55" t="b">
        <v>0</v>
      </c>
      <c r="C68" s="55" t="s">
        <v>670</v>
      </c>
      <c r="D68" s="55" t="b">
        <v>0</v>
      </c>
      <c r="E68" s="55" t="s">
        <v>671</v>
      </c>
      <c r="F68" s="55"/>
      <c r="G68" s="55"/>
      <c r="H68" s="55"/>
      <c r="I68" s="55"/>
      <c r="J68" s="55"/>
      <c r="K68" s="56"/>
      <c r="L68" s="57">
        <f t="shared" si="31"/>
        <v>0</v>
      </c>
      <c r="M68" s="57">
        <f t="shared" si="32"/>
        <v>0</v>
      </c>
      <c r="N68" s="57">
        <f t="shared" si="33"/>
        <v>0</v>
      </c>
      <c r="O68" s="57">
        <f t="shared" si="34"/>
        <v>0</v>
      </c>
      <c r="P68" s="57">
        <f t="shared" si="35"/>
        <v>0</v>
      </c>
      <c r="Q68" s="57">
        <f>SUM(L68:P69)</f>
        <v>0</v>
      </c>
    </row>
    <row r="69" spans="1:18" s="57" customFormat="1" ht="15.95" customHeight="1">
      <c r="A69" s="61"/>
      <c r="B69" s="52" t="b">
        <v>0</v>
      </c>
      <c r="C69" s="328" t="s">
        <v>581</v>
      </c>
      <c r="D69" s="328"/>
      <c r="E69" s="328"/>
      <c r="F69" s="328"/>
      <c r="G69" s="328"/>
      <c r="H69" s="328"/>
      <c r="I69" s="328"/>
      <c r="J69" s="328"/>
      <c r="K69" s="329"/>
      <c r="L69" s="57">
        <f t="shared" si="31"/>
        <v>0</v>
      </c>
      <c r="M69" s="57">
        <f t="shared" si="32"/>
        <v>0</v>
      </c>
      <c r="N69" s="57">
        <f t="shared" si="33"/>
        <v>0</v>
      </c>
      <c r="O69" s="57">
        <f t="shared" si="34"/>
        <v>0</v>
      </c>
      <c r="P69" s="57">
        <f t="shared" si="35"/>
        <v>0</v>
      </c>
    </row>
    <row r="70" spans="1:18" s="57" customFormat="1" ht="15.95" customHeight="1">
      <c r="A70" s="60" t="s">
        <v>305</v>
      </c>
      <c r="B70" s="58" t="b">
        <v>0</v>
      </c>
      <c r="C70" s="58" t="s">
        <v>672</v>
      </c>
      <c r="D70" s="58" t="b">
        <v>0</v>
      </c>
      <c r="E70" s="58" t="s">
        <v>673</v>
      </c>
      <c r="F70" s="58" t="b">
        <v>0</v>
      </c>
      <c r="G70" s="58" t="s">
        <v>674</v>
      </c>
      <c r="H70" s="58" t="b">
        <v>0</v>
      </c>
      <c r="I70" s="58" t="s">
        <v>675</v>
      </c>
      <c r="J70" s="58"/>
      <c r="K70" s="59"/>
      <c r="L70" s="57">
        <f t="shared" si="31"/>
        <v>0</v>
      </c>
      <c r="M70" s="57">
        <f t="shared" si="32"/>
        <v>0</v>
      </c>
      <c r="N70" s="57">
        <f t="shared" si="33"/>
        <v>0</v>
      </c>
      <c r="O70" s="57">
        <f t="shared" si="34"/>
        <v>0</v>
      </c>
      <c r="P70" s="57">
        <f t="shared" si="35"/>
        <v>0</v>
      </c>
      <c r="Q70" s="57">
        <f>SUM(L70:P71)</f>
        <v>0</v>
      </c>
    </row>
    <row r="71" spans="1:18" s="57" customFormat="1" ht="15.95" customHeight="1">
      <c r="A71" s="60"/>
      <c r="B71" s="58" t="b">
        <v>0</v>
      </c>
      <c r="C71" s="328" t="s">
        <v>581</v>
      </c>
      <c r="D71" s="328"/>
      <c r="E71" s="328"/>
      <c r="F71" s="328"/>
      <c r="G71" s="328"/>
      <c r="H71" s="328"/>
      <c r="I71" s="328"/>
      <c r="J71" s="328"/>
      <c r="K71" s="329"/>
      <c r="L71" s="57">
        <f t="shared" si="31"/>
        <v>0</v>
      </c>
      <c r="M71" s="57">
        <f t="shared" si="32"/>
        <v>0</v>
      </c>
      <c r="N71" s="57">
        <f t="shared" si="33"/>
        <v>0</v>
      </c>
      <c r="O71" s="57">
        <f t="shared" si="34"/>
        <v>0</v>
      </c>
      <c r="P71" s="57">
        <f t="shared" si="35"/>
        <v>0</v>
      </c>
    </row>
    <row r="72" spans="1:18" s="57" customFormat="1" ht="15.95" customHeight="1">
      <c r="A72" s="54" t="s">
        <v>310</v>
      </c>
      <c r="B72" s="55" t="b">
        <v>0</v>
      </c>
      <c r="C72" s="55" t="s">
        <v>676</v>
      </c>
      <c r="D72" s="55" t="b">
        <v>0</v>
      </c>
      <c r="E72" s="55" t="s">
        <v>677</v>
      </c>
      <c r="F72" s="55" t="b">
        <v>0</v>
      </c>
      <c r="G72" s="55" t="s">
        <v>678</v>
      </c>
      <c r="H72" s="55" t="b">
        <v>0</v>
      </c>
      <c r="I72" s="55" t="s">
        <v>679</v>
      </c>
      <c r="J72" s="55"/>
      <c r="K72" s="56"/>
      <c r="L72" s="57">
        <f t="shared" si="31"/>
        <v>0</v>
      </c>
      <c r="M72" s="57">
        <f t="shared" si="32"/>
        <v>0</v>
      </c>
      <c r="N72" s="57">
        <f t="shared" si="33"/>
        <v>0</v>
      </c>
      <c r="O72" s="57">
        <f t="shared" si="34"/>
        <v>0</v>
      </c>
      <c r="P72" s="57">
        <f t="shared" si="35"/>
        <v>0</v>
      </c>
      <c r="Q72" s="57">
        <f>SUM(L72:P73)</f>
        <v>0</v>
      </c>
    </row>
    <row r="73" spans="1:18" s="57" customFormat="1" ht="15.95" customHeight="1">
      <c r="A73" s="61"/>
      <c r="B73" s="52" t="b">
        <v>0</v>
      </c>
      <c r="C73" s="328" t="s">
        <v>581</v>
      </c>
      <c r="D73" s="328"/>
      <c r="E73" s="328"/>
      <c r="F73" s="328"/>
      <c r="G73" s="328"/>
      <c r="H73" s="328"/>
      <c r="I73" s="328"/>
      <c r="J73" s="328"/>
      <c r="K73" s="329"/>
      <c r="L73" s="57">
        <f t="shared" si="31"/>
        <v>0</v>
      </c>
      <c r="M73" s="57">
        <f t="shared" si="32"/>
        <v>0</v>
      </c>
      <c r="N73" s="57">
        <f t="shared" si="33"/>
        <v>0</v>
      </c>
      <c r="O73" s="57">
        <f t="shared" si="34"/>
        <v>0</v>
      </c>
      <c r="P73" s="57">
        <f t="shared" si="35"/>
        <v>0</v>
      </c>
    </row>
    <row r="74" spans="1:18" s="57" customFormat="1" ht="15.95" customHeight="1">
      <c r="A74" s="60" t="s">
        <v>315</v>
      </c>
      <c r="B74" s="58" t="b">
        <v>0</v>
      </c>
      <c r="C74" s="58" t="s">
        <v>680</v>
      </c>
      <c r="D74" s="58" t="b">
        <v>0</v>
      </c>
      <c r="E74" s="58" t="s">
        <v>681</v>
      </c>
      <c r="F74" s="58" t="b">
        <v>0</v>
      </c>
      <c r="G74" s="58" t="s">
        <v>682</v>
      </c>
      <c r="H74" s="58" t="b">
        <v>0</v>
      </c>
      <c r="I74" s="58" t="s">
        <v>683</v>
      </c>
      <c r="J74" s="58" t="b">
        <v>0</v>
      </c>
      <c r="K74" s="59" t="s">
        <v>684</v>
      </c>
      <c r="L74" s="57">
        <f t="shared" si="31"/>
        <v>0</v>
      </c>
      <c r="M74" s="57">
        <f t="shared" si="32"/>
        <v>0</v>
      </c>
      <c r="N74" s="57">
        <f t="shared" si="33"/>
        <v>0</v>
      </c>
      <c r="O74" s="57">
        <f t="shared" si="34"/>
        <v>0</v>
      </c>
      <c r="P74" s="57">
        <f t="shared" si="35"/>
        <v>0</v>
      </c>
      <c r="Q74" s="57">
        <f>SUM(L74:P77)</f>
        <v>0</v>
      </c>
    </row>
    <row r="75" spans="1:18" s="57" customFormat="1" ht="15.95" customHeight="1">
      <c r="A75" s="60"/>
      <c r="B75" s="58" t="b">
        <v>0</v>
      </c>
      <c r="C75" s="58" t="s">
        <v>685</v>
      </c>
      <c r="D75" s="58" t="b">
        <v>0</v>
      </c>
      <c r="E75" s="58" t="s">
        <v>686</v>
      </c>
      <c r="F75" s="58" t="b">
        <v>0</v>
      </c>
      <c r="G75" s="58" t="s">
        <v>687</v>
      </c>
      <c r="H75" s="58" t="b">
        <v>0</v>
      </c>
      <c r="I75" s="58" t="s">
        <v>688</v>
      </c>
      <c r="J75" s="58" t="b">
        <v>0</v>
      </c>
      <c r="K75" s="59" t="s">
        <v>689</v>
      </c>
      <c r="L75" s="57">
        <f t="shared" si="31"/>
        <v>0</v>
      </c>
      <c r="M75" s="57">
        <f t="shared" si="32"/>
        <v>0</v>
      </c>
      <c r="N75" s="57">
        <f t="shared" si="33"/>
        <v>0</v>
      </c>
      <c r="O75" s="57">
        <f t="shared" si="34"/>
        <v>0</v>
      </c>
      <c r="P75" s="57">
        <f t="shared" si="35"/>
        <v>0</v>
      </c>
    </row>
    <row r="76" spans="1:18" s="57" customFormat="1" ht="15.95" customHeight="1">
      <c r="A76" s="60"/>
      <c r="B76" s="58" t="b">
        <v>0</v>
      </c>
      <c r="C76" s="58" t="s">
        <v>690</v>
      </c>
      <c r="D76" s="58"/>
      <c r="E76" s="58"/>
      <c r="F76" s="58"/>
      <c r="G76" s="58"/>
      <c r="H76" s="58"/>
      <c r="I76" s="58"/>
      <c r="J76" s="58"/>
      <c r="K76" s="59"/>
      <c r="L76" s="57">
        <f t="shared" si="31"/>
        <v>0</v>
      </c>
      <c r="M76" s="57">
        <f t="shared" si="32"/>
        <v>0</v>
      </c>
      <c r="N76" s="57">
        <f t="shared" si="33"/>
        <v>0</v>
      </c>
      <c r="O76" s="57">
        <f t="shared" si="34"/>
        <v>0</v>
      </c>
      <c r="P76" s="57">
        <f t="shared" si="35"/>
        <v>0</v>
      </c>
    </row>
    <row r="77" spans="1:18" s="57" customFormat="1" ht="15.95" customHeight="1">
      <c r="A77" s="60"/>
      <c r="B77" s="58" t="b">
        <v>0</v>
      </c>
      <c r="C77" s="328" t="s">
        <v>581</v>
      </c>
      <c r="D77" s="328"/>
      <c r="E77" s="328"/>
      <c r="F77" s="328"/>
      <c r="G77" s="328"/>
      <c r="H77" s="328"/>
      <c r="I77" s="328"/>
      <c r="J77" s="328"/>
      <c r="K77" s="329"/>
      <c r="L77" s="57">
        <f t="shared" si="31"/>
        <v>0</v>
      </c>
      <c r="M77" s="57">
        <f t="shared" si="32"/>
        <v>0</v>
      </c>
      <c r="N77" s="57">
        <f t="shared" si="33"/>
        <v>0</v>
      </c>
      <c r="O77" s="57">
        <f t="shared" si="34"/>
        <v>0</v>
      </c>
      <c r="P77" s="57">
        <f t="shared" si="35"/>
        <v>0</v>
      </c>
    </row>
    <row r="78" spans="1:18" s="57" customFormat="1" ht="15.95" customHeight="1">
      <c r="A78" s="54" t="s">
        <v>327</v>
      </c>
      <c r="B78" s="55" t="b">
        <v>0</v>
      </c>
      <c r="C78" s="55" t="s">
        <v>691</v>
      </c>
      <c r="D78" s="55" t="b">
        <v>0</v>
      </c>
      <c r="E78" s="55" t="s">
        <v>692</v>
      </c>
      <c r="F78" s="55" t="b">
        <v>0</v>
      </c>
      <c r="G78" s="55" t="s">
        <v>693</v>
      </c>
      <c r="H78" s="55" t="b">
        <v>0</v>
      </c>
      <c r="I78" s="55" t="s">
        <v>694</v>
      </c>
      <c r="J78" s="55" t="b">
        <v>0</v>
      </c>
      <c r="K78" s="56" t="s">
        <v>695</v>
      </c>
      <c r="L78" s="57">
        <f>IF(B78=TRUE,1,0)</f>
        <v>0</v>
      </c>
      <c r="M78" s="57">
        <f>IF(D78=TRUE,1,0)</f>
        <v>0</v>
      </c>
      <c r="N78" s="57">
        <f>IF(F78=TRUE,1,0)</f>
        <v>0</v>
      </c>
      <c r="O78" s="57">
        <f>IF(H78=TRUE,1,0)</f>
        <v>0</v>
      </c>
      <c r="P78" s="57">
        <f>IF(J78=TRUE,1,0)</f>
        <v>0</v>
      </c>
      <c r="Q78" s="57">
        <f>SUM(L78:P79)</f>
        <v>0</v>
      </c>
      <c r="R78" s="57">
        <f>SUM(N78:O78)</f>
        <v>0</v>
      </c>
    </row>
    <row r="79" spans="1:18" s="57" customFormat="1" ht="15.95" customHeight="1">
      <c r="A79" s="61"/>
      <c r="B79" s="52" t="b">
        <v>0</v>
      </c>
      <c r="C79" s="328" t="s">
        <v>581</v>
      </c>
      <c r="D79" s="328"/>
      <c r="E79" s="328"/>
      <c r="F79" s="328"/>
      <c r="G79" s="328"/>
      <c r="H79" s="328"/>
      <c r="I79" s="328"/>
      <c r="J79" s="328"/>
      <c r="K79" s="329"/>
      <c r="L79" s="57">
        <f>IF(B79=TRUE,1,0)</f>
        <v>0</v>
      </c>
      <c r="M79" s="57">
        <f>IF(D79=TRUE,1,0)</f>
        <v>0</v>
      </c>
      <c r="N79" s="57">
        <f>IF(F79=TRUE,1,0)</f>
        <v>0</v>
      </c>
      <c r="O79" s="57">
        <f>IF(H79=TRUE,1,0)</f>
        <v>0</v>
      </c>
      <c r="P79" s="57">
        <f>IF(J79=TRUE,1,0)</f>
        <v>0</v>
      </c>
    </row>
    <row r="80" spans="1:18" s="57" customFormat="1" ht="15.95" customHeight="1">
      <c r="A80" s="60" t="s">
        <v>333</v>
      </c>
      <c r="B80" s="58" t="b">
        <v>0</v>
      </c>
      <c r="C80" s="58" t="s">
        <v>696</v>
      </c>
      <c r="D80" s="58" t="b">
        <v>0</v>
      </c>
      <c r="E80" s="58" t="s">
        <v>697</v>
      </c>
      <c r="F80" s="58" t="b">
        <v>0</v>
      </c>
      <c r="G80" s="58" t="s">
        <v>698</v>
      </c>
      <c r="H80" s="58" t="b">
        <v>0</v>
      </c>
      <c r="I80" s="58" t="s">
        <v>699</v>
      </c>
      <c r="J80" s="58" t="b">
        <v>0</v>
      </c>
      <c r="K80" s="59" t="s">
        <v>700</v>
      </c>
      <c r="L80" s="57">
        <f>IF(B80=TRUE,1,0)</f>
        <v>0</v>
      </c>
      <c r="M80" s="57">
        <f>IF(D80=TRUE,1,0)</f>
        <v>0</v>
      </c>
      <c r="N80" s="57">
        <f>IF(F80=TRUE,1,0)</f>
        <v>0</v>
      </c>
      <c r="O80" s="57">
        <f>IF(H80=TRUE,1,0)</f>
        <v>0</v>
      </c>
      <c r="P80" s="57">
        <f>IF(J80=TRUE,1,0)</f>
        <v>0</v>
      </c>
      <c r="Q80" s="57">
        <f>SUM(L80:P84)</f>
        <v>0</v>
      </c>
    </row>
    <row r="81" spans="1:17" s="57" customFormat="1" ht="15.95" customHeight="1">
      <c r="A81" s="60"/>
      <c r="B81" s="58" t="b">
        <v>0</v>
      </c>
      <c r="C81" s="58" t="s">
        <v>701</v>
      </c>
      <c r="D81" s="58" t="b">
        <v>0</v>
      </c>
      <c r="E81" s="58" t="s">
        <v>702</v>
      </c>
      <c r="F81" s="58" t="b">
        <v>0</v>
      </c>
      <c r="G81" s="58" t="s">
        <v>703</v>
      </c>
      <c r="H81" s="58" t="b">
        <v>0</v>
      </c>
      <c r="I81" s="58" t="s">
        <v>704</v>
      </c>
      <c r="J81" s="58" t="b">
        <v>0</v>
      </c>
      <c r="K81" s="59" t="s">
        <v>705</v>
      </c>
      <c r="L81" s="57">
        <f t="shared" ref="L81:L84" si="36">IF(B81=TRUE,1,0)</f>
        <v>0</v>
      </c>
      <c r="M81" s="57">
        <f t="shared" ref="M81:M84" si="37">IF(D81=TRUE,1,0)</f>
        <v>0</v>
      </c>
      <c r="N81" s="57">
        <f t="shared" ref="N81:N84" si="38">IF(F81=TRUE,1,0)</f>
        <v>0</v>
      </c>
      <c r="O81" s="57">
        <f t="shared" ref="O81:O84" si="39">IF(H81=TRUE,1,0)</f>
        <v>0</v>
      </c>
      <c r="P81" s="57">
        <f t="shared" ref="P81:P84" si="40">IF(J81=TRUE,1,0)</f>
        <v>0</v>
      </c>
    </row>
    <row r="82" spans="1:17" s="57" customFormat="1" ht="15.95" customHeight="1">
      <c r="A82" s="60"/>
      <c r="B82" s="58" t="b">
        <v>0</v>
      </c>
      <c r="C82" s="58" t="s">
        <v>706</v>
      </c>
      <c r="D82" s="58" t="b">
        <v>0</v>
      </c>
      <c r="E82" s="58" t="s">
        <v>707</v>
      </c>
      <c r="F82" s="58" t="b">
        <v>0</v>
      </c>
      <c r="G82" s="58" t="s">
        <v>708</v>
      </c>
      <c r="H82" s="58" t="b">
        <v>0</v>
      </c>
      <c r="I82" s="58" t="s">
        <v>709</v>
      </c>
      <c r="J82" s="58" t="b">
        <v>0</v>
      </c>
      <c r="K82" s="59" t="s">
        <v>710</v>
      </c>
      <c r="L82" s="57">
        <f t="shared" si="36"/>
        <v>0</v>
      </c>
      <c r="M82" s="57">
        <f t="shared" si="37"/>
        <v>0</v>
      </c>
      <c r="N82" s="57">
        <f t="shared" si="38"/>
        <v>0</v>
      </c>
      <c r="O82" s="57">
        <f t="shared" si="39"/>
        <v>0</v>
      </c>
      <c r="P82" s="57">
        <f t="shared" si="40"/>
        <v>0</v>
      </c>
    </row>
    <row r="83" spans="1:17" s="57" customFormat="1" ht="15.95" customHeight="1">
      <c r="A83" s="60"/>
      <c r="B83" s="58" t="b">
        <v>0</v>
      </c>
      <c r="C83" s="58" t="s">
        <v>711</v>
      </c>
      <c r="D83" s="58" t="b">
        <v>0</v>
      </c>
      <c r="E83" s="58" t="s">
        <v>712</v>
      </c>
      <c r="F83" s="58" t="b">
        <v>0</v>
      </c>
      <c r="G83" s="57" t="s">
        <v>713</v>
      </c>
      <c r="H83" s="58" t="b">
        <v>0</v>
      </c>
      <c r="I83" s="58" t="s">
        <v>714</v>
      </c>
      <c r="J83" s="58"/>
      <c r="K83" s="59"/>
      <c r="L83" s="57">
        <f t="shared" si="36"/>
        <v>0</v>
      </c>
      <c r="M83" s="57">
        <f t="shared" si="37"/>
        <v>0</v>
      </c>
      <c r="N83" s="57">
        <f t="shared" si="38"/>
        <v>0</v>
      </c>
      <c r="O83" s="57">
        <f t="shared" si="39"/>
        <v>0</v>
      </c>
      <c r="P83" s="57">
        <f t="shared" si="40"/>
        <v>0</v>
      </c>
    </row>
    <row r="84" spans="1:17" s="57" customFormat="1" ht="15.95" customHeight="1">
      <c r="A84" s="60"/>
      <c r="B84" s="58" t="b">
        <v>0</v>
      </c>
      <c r="C84" s="328" t="s">
        <v>581</v>
      </c>
      <c r="D84" s="328"/>
      <c r="E84" s="328"/>
      <c r="F84" s="328"/>
      <c r="G84" s="328"/>
      <c r="H84" s="328"/>
      <c r="I84" s="328"/>
      <c r="J84" s="328"/>
      <c r="K84" s="329"/>
      <c r="L84" s="57">
        <f t="shared" si="36"/>
        <v>0</v>
      </c>
      <c r="M84" s="57">
        <f t="shared" si="37"/>
        <v>0</v>
      </c>
      <c r="N84" s="57">
        <f t="shared" si="38"/>
        <v>0</v>
      </c>
      <c r="O84" s="57">
        <f t="shared" si="39"/>
        <v>0</v>
      </c>
      <c r="P84" s="57">
        <f t="shared" si="40"/>
        <v>0</v>
      </c>
    </row>
    <row r="85" spans="1:17" s="57" customFormat="1" ht="15.95" customHeight="1">
      <c r="A85" s="54" t="s">
        <v>353</v>
      </c>
      <c r="B85" s="55" t="b">
        <v>0</v>
      </c>
      <c r="C85" s="55" t="s">
        <v>715</v>
      </c>
      <c r="D85" s="55" t="b">
        <v>0</v>
      </c>
      <c r="E85" s="55" t="s">
        <v>716</v>
      </c>
      <c r="F85" s="55" t="b">
        <v>0</v>
      </c>
      <c r="G85" s="55" t="s">
        <v>717</v>
      </c>
      <c r="H85" s="55" t="b">
        <v>0</v>
      </c>
      <c r="I85" s="55" t="s">
        <v>718</v>
      </c>
      <c r="J85" s="55" t="b">
        <v>0</v>
      </c>
      <c r="K85" s="56" t="s">
        <v>719</v>
      </c>
      <c r="L85" s="57">
        <f>IF(B85=TRUE,1,0)</f>
        <v>0</v>
      </c>
      <c r="M85" s="57">
        <f>IF(D85=TRUE,1,0)</f>
        <v>0</v>
      </c>
      <c r="N85" s="57">
        <f>IF(F85=TRUE,1,0)</f>
        <v>0</v>
      </c>
      <c r="O85" s="57">
        <f>IF(H85=TRUE,1,0)</f>
        <v>0</v>
      </c>
      <c r="P85" s="57">
        <f>IF(J85=TRUE,1,0)</f>
        <v>0</v>
      </c>
      <c r="Q85" s="57">
        <f>SUM(L85:P87)</f>
        <v>0</v>
      </c>
    </row>
    <row r="86" spans="1:17" s="57" customFormat="1" ht="15.95" customHeight="1">
      <c r="A86" s="60"/>
      <c r="B86" s="58" t="b">
        <v>0</v>
      </c>
      <c r="C86" s="58" t="s">
        <v>720</v>
      </c>
      <c r="D86" s="58" t="b">
        <v>0</v>
      </c>
      <c r="E86" s="58" t="s">
        <v>721</v>
      </c>
      <c r="F86" s="58" t="b">
        <v>0</v>
      </c>
      <c r="G86" s="58" t="s">
        <v>722</v>
      </c>
      <c r="H86" s="58" t="b">
        <v>0</v>
      </c>
      <c r="I86" s="58" t="s">
        <v>723</v>
      </c>
      <c r="J86" s="58"/>
      <c r="K86" s="59"/>
      <c r="L86" s="57">
        <f t="shared" ref="L86:L89" si="41">IF(B86=TRUE,1,0)</f>
        <v>0</v>
      </c>
      <c r="M86" s="57">
        <f t="shared" ref="M86:M89" si="42">IF(D86=TRUE,1,0)</f>
        <v>0</v>
      </c>
      <c r="N86" s="57">
        <f t="shared" ref="N86:N89" si="43">IF(F86=TRUE,1,0)</f>
        <v>0</v>
      </c>
      <c r="O86" s="57">
        <f t="shared" ref="O86:O89" si="44">IF(H86=TRUE,1,0)</f>
        <v>0</v>
      </c>
      <c r="P86" s="57">
        <f t="shared" ref="P86:P89" si="45">IF(J86=TRUE,1,0)</f>
        <v>0</v>
      </c>
    </row>
    <row r="87" spans="1:17" s="57" customFormat="1" ht="15.95" customHeight="1">
      <c r="A87" s="61"/>
      <c r="B87" s="52" t="b">
        <v>0</v>
      </c>
      <c r="C87" s="328" t="s">
        <v>581</v>
      </c>
      <c r="D87" s="328"/>
      <c r="E87" s="328"/>
      <c r="F87" s="328"/>
      <c r="G87" s="328"/>
      <c r="H87" s="328"/>
      <c r="I87" s="328"/>
      <c r="J87" s="328"/>
      <c r="K87" s="329"/>
      <c r="L87" s="57">
        <f t="shared" si="41"/>
        <v>0</v>
      </c>
      <c r="M87" s="57">
        <f t="shared" si="42"/>
        <v>0</v>
      </c>
      <c r="N87" s="57">
        <f t="shared" si="43"/>
        <v>0</v>
      </c>
      <c r="O87" s="57">
        <f t="shared" si="44"/>
        <v>0</v>
      </c>
      <c r="P87" s="57">
        <f t="shared" si="45"/>
        <v>0</v>
      </c>
    </row>
    <row r="88" spans="1:17" s="57" customFormat="1" ht="15.95" customHeight="1">
      <c r="A88" s="60" t="s">
        <v>363</v>
      </c>
      <c r="B88" s="58" t="b">
        <v>0</v>
      </c>
      <c r="C88" s="58" t="s">
        <v>724</v>
      </c>
      <c r="D88" s="58" t="b">
        <v>0</v>
      </c>
      <c r="E88" s="58" t="s">
        <v>725</v>
      </c>
      <c r="F88" s="58" t="b">
        <v>0</v>
      </c>
      <c r="G88" s="58" t="s">
        <v>726</v>
      </c>
      <c r="H88" s="58"/>
      <c r="I88" s="58"/>
      <c r="J88" s="58"/>
      <c r="K88" s="59"/>
      <c r="L88" s="57">
        <f t="shared" si="41"/>
        <v>0</v>
      </c>
      <c r="M88" s="57">
        <f t="shared" si="42"/>
        <v>0</v>
      </c>
      <c r="N88" s="57">
        <f t="shared" si="43"/>
        <v>0</v>
      </c>
      <c r="O88" s="57">
        <f t="shared" si="44"/>
        <v>0</v>
      </c>
      <c r="P88" s="57">
        <f t="shared" si="45"/>
        <v>0</v>
      </c>
      <c r="Q88" s="57">
        <f>SUM(L88:P89)</f>
        <v>0</v>
      </c>
    </row>
    <row r="89" spans="1:17" s="57" customFormat="1" ht="15.95" customHeight="1">
      <c r="A89" s="60"/>
      <c r="B89" s="58" t="b">
        <v>0</v>
      </c>
      <c r="C89" s="328" t="s">
        <v>581</v>
      </c>
      <c r="D89" s="328"/>
      <c r="E89" s="328"/>
      <c r="F89" s="328"/>
      <c r="G89" s="328"/>
      <c r="H89" s="328"/>
      <c r="I89" s="328"/>
      <c r="J89" s="328"/>
      <c r="K89" s="329"/>
      <c r="L89" s="57">
        <f t="shared" si="41"/>
        <v>0</v>
      </c>
      <c r="M89" s="57">
        <f t="shared" si="42"/>
        <v>0</v>
      </c>
      <c r="N89" s="57">
        <f t="shared" si="43"/>
        <v>0</v>
      </c>
      <c r="O89" s="57">
        <f t="shared" si="44"/>
        <v>0</v>
      </c>
      <c r="P89" s="57">
        <f t="shared" si="45"/>
        <v>0</v>
      </c>
    </row>
    <row r="90" spans="1:17" s="57" customFormat="1" ht="15.95" customHeight="1">
      <c r="A90" s="54" t="s">
        <v>367</v>
      </c>
      <c r="B90" s="55" t="b">
        <v>0</v>
      </c>
      <c r="C90" s="55" t="s">
        <v>727</v>
      </c>
      <c r="D90" s="55" t="b">
        <v>0</v>
      </c>
      <c r="E90" s="55" t="s">
        <v>728</v>
      </c>
      <c r="F90" s="55" t="b">
        <v>0</v>
      </c>
      <c r="G90" s="55" t="s">
        <v>729</v>
      </c>
      <c r="H90" s="55" t="b">
        <v>0</v>
      </c>
      <c r="I90" s="55" t="s">
        <v>730</v>
      </c>
      <c r="J90" s="55" t="b">
        <v>0</v>
      </c>
      <c r="K90" s="56" t="s">
        <v>731</v>
      </c>
      <c r="L90" s="57">
        <f>IF(B90=TRUE,1,0)</f>
        <v>0</v>
      </c>
      <c r="M90" s="57">
        <f>IF(D90=TRUE,1,0)</f>
        <v>0</v>
      </c>
      <c r="N90" s="57">
        <f>IF(F90=TRUE,1,0)</f>
        <v>0</v>
      </c>
      <c r="O90" s="57">
        <f>IF(H90=TRUE,1,0)</f>
        <v>0</v>
      </c>
      <c r="P90" s="57">
        <f>IF(J90=TRUE,1,0)</f>
        <v>0</v>
      </c>
      <c r="Q90" s="57">
        <f>SUM(L90:P92)</f>
        <v>0</v>
      </c>
    </row>
    <row r="91" spans="1:17" s="57" customFormat="1" ht="15.95" customHeight="1">
      <c r="A91" s="338" t="s">
        <v>373</v>
      </c>
      <c r="B91" s="58" t="b">
        <v>0</v>
      </c>
      <c r="C91" s="58" t="s">
        <v>732</v>
      </c>
      <c r="D91" s="58" t="b">
        <v>0</v>
      </c>
      <c r="E91" s="58" t="s">
        <v>733</v>
      </c>
      <c r="F91" s="58" t="b">
        <v>0</v>
      </c>
      <c r="G91" s="58" t="s">
        <v>734</v>
      </c>
      <c r="H91" s="58"/>
      <c r="I91" s="58"/>
      <c r="J91" s="58"/>
      <c r="K91" s="59"/>
      <c r="L91" s="57">
        <f t="shared" ref="L91:L101" si="46">IF(B91=TRUE,1,0)</f>
        <v>0</v>
      </c>
      <c r="M91" s="57">
        <f t="shared" ref="M91:M101" si="47">IF(D91=TRUE,1,0)</f>
        <v>0</v>
      </c>
      <c r="N91" s="57">
        <f t="shared" ref="N91:N101" si="48">IF(F91=TRUE,1,0)</f>
        <v>0</v>
      </c>
      <c r="O91" s="57">
        <f t="shared" ref="O91:O101" si="49">IF(H91=TRUE,1,0)</f>
        <v>0</v>
      </c>
      <c r="P91" s="57">
        <f t="shared" ref="P91:P101" si="50">IF(J91=TRUE,1,0)</f>
        <v>0</v>
      </c>
    </row>
    <row r="92" spans="1:17" s="57" customFormat="1" ht="15.95" customHeight="1">
      <c r="A92" s="338"/>
      <c r="B92" s="58" t="b">
        <v>0</v>
      </c>
      <c r="C92" s="335" t="s">
        <v>581</v>
      </c>
      <c r="D92" s="335"/>
      <c r="E92" s="335"/>
      <c r="F92" s="335"/>
      <c r="G92" s="335"/>
      <c r="H92" s="335"/>
      <c r="I92" s="335"/>
      <c r="J92" s="335"/>
      <c r="K92" s="339"/>
      <c r="L92" s="57">
        <f t="shared" si="46"/>
        <v>0</v>
      </c>
      <c r="M92" s="57">
        <f t="shared" si="47"/>
        <v>0</v>
      </c>
      <c r="N92" s="57">
        <f t="shared" si="48"/>
        <v>0</v>
      </c>
      <c r="O92" s="57">
        <f t="shared" si="49"/>
        <v>0</v>
      </c>
      <c r="P92" s="57">
        <f t="shared" si="50"/>
        <v>0</v>
      </c>
    </row>
    <row r="93" spans="1:17" s="57" customFormat="1" ht="15.95" customHeight="1">
      <c r="A93" s="72"/>
      <c r="B93" s="52"/>
      <c r="C93" s="67"/>
      <c r="D93" s="67"/>
      <c r="E93" s="67"/>
      <c r="F93" s="67"/>
      <c r="G93" s="67"/>
      <c r="H93" s="67"/>
      <c r="I93" s="67"/>
      <c r="J93" s="67"/>
      <c r="K93" s="68"/>
      <c r="L93" s="57">
        <f t="shared" si="46"/>
        <v>0</v>
      </c>
      <c r="M93" s="57">
        <f t="shared" si="47"/>
        <v>0</v>
      </c>
      <c r="N93" s="57">
        <f t="shared" si="48"/>
        <v>0</v>
      </c>
      <c r="O93" s="57">
        <f t="shared" si="49"/>
        <v>0</v>
      </c>
      <c r="P93" s="57">
        <f t="shared" si="50"/>
        <v>0</v>
      </c>
    </row>
    <row r="94" spans="1:17" s="57" customFormat="1" ht="15.95" customHeight="1">
      <c r="A94" s="60" t="s">
        <v>377</v>
      </c>
      <c r="B94" s="58" t="b">
        <v>0</v>
      </c>
      <c r="C94" s="58" t="s">
        <v>735</v>
      </c>
      <c r="D94" s="58" t="b">
        <v>0</v>
      </c>
      <c r="E94" s="58" t="s">
        <v>736</v>
      </c>
      <c r="F94" s="58" t="b">
        <v>0</v>
      </c>
      <c r="G94" s="58" t="s">
        <v>737</v>
      </c>
      <c r="H94" s="58"/>
      <c r="I94" s="58"/>
      <c r="J94" s="58"/>
      <c r="K94" s="59"/>
      <c r="L94" s="57">
        <f t="shared" si="46"/>
        <v>0</v>
      </c>
      <c r="M94" s="57">
        <f t="shared" si="47"/>
        <v>0</v>
      </c>
      <c r="N94" s="57">
        <f t="shared" si="48"/>
        <v>0</v>
      </c>
      <c r="O94" s="57">
        <f t="shared" si="49"/>
        <v>0</v>
      </c>
      <c r="P94" s="57">
        <f t="shared" si="50"/>
        <v>0</v>
      </c>
      <c r="Q94" s="57">
        <f>SUM(L94:P95)</f>
        <v>0</v>
      </c>
    </row>
    <row r="95" spans="1:17" s="57" customFormat="1" ht="15.95" customHeight="1">
      <c r="A95" s="60"/>
      <c r="B95" s="58" t="b">
        <v>0</v>
      </c>
      <c r="C95" s="328" t="s">
        <v>581</v>
      </c>
      <c r="D95" s="328"/>
      <c r="E95" s="328"/>
      <c r="F95" s="328"/>
      <c r="G95" s="328"/>
      <c r="H95" s="328"/>
      <c r="I95" s="328"/>
      <c r="J95" s="328"/>
      <c r="K95" s="329"/>
      <c r="L95" s="57">
        <f t="shared" si="46"/>
        <v>0</v>
      </c>
      <c r="M95" s="57">
        <f t="shared" si="47"/>
        <v>0</v>
      </c>
      <c r="N95" s="57">
        <f t="shared" si="48"/>
        <v>0</v>
      </c>
      <c r="O95" s="57">
        <f t="shared" si="49"/>
        <v>0</v>
      </c>
      <c r="P95" s="57">
        <f t="shared" si="50"/>
        <v>0</v>
      </c>
    </row>
    <row r="96" spans="1:17" s="57" customFormat="1" ht="15.95" customHeight="1">
      <c r="A96" s="54" t="s">
        <v>381</v>
      </c>
      <c r="B96" s="55" t="b">
        <v>0</v>
      </c>
      <c r="C96" s="55" t="s">
        <v>738</v>
      </c>
      <c r="D96" s="55" t="b">
        <v>0</v>
      </c>
      <c r="E96" s="55" t="s">
        <v>739</v>
      </c>
      <c r="F96" s="55" t="b">
        <v>0</v>
      </c>
      <c r="G96" s="55" t="s">
        <v>740</v>
      </c>
      <c r="H96" s="55" t="b">
        <v>0</v>
      </c>
      <c r="I96" s="55" t="s">
        <v>741</v>
      </c>
      <c r="J96" s="55"/>
      <c r="K96" s="56"/>
      <c r="L96" s="57">
        <f t="shared" si="46"/>
        <v>0</v>
      </c>
      <c r="M96" s="57">
        <f t="shared" si="47"/>
        <v>0</v>
      </c>
      <c r="N96" s="57">
        <f t="shared" si="48"/>
        <v>0</v>
      </c>
      <c r="O96" s="57">
        <f t="shared" si="49"/>
        <v>0</v>
      </c>
      <c r="P96" s="57">
        <f t="shared" si="50"/>
        <v>0</v>
      </c>
      <c r="Q96" s="57">
        <f>SUM(L96:P97)</f>
        <v>0</v>
      </c>
    </row>
    <row r="97" spans="1:17" s="57" customFormat="1" ht="15.95" customHeight="1">
      <c r="A97" s="61"/>
      <c r="B97" s="52" t="b">
        <v>0</v>
      </c>
      <c r="C97" s="328" t="s">
        <v>581</v>
      </c>
      <c r="D97" s="328"/>
      <c r="E97" s="328"/>
      <c r="F97" s="328"/>
      <c r="G97" s="328"/>
      <c r="H97" s="328"/>
      <c r="I97" s="328"/>
      <c r="J97" s="328"/>
      <c r="K97" s="329"/>
      <c r="L97" s="57">
        <f t="shared" si="46"/>
        <v>0</v>
      </c>
      <c r="M97" s="57">
        <f t="shared" si="47"/>
        <v>0</v>
      </c>
      <c r="N97" s="57">
        <f t="shared" si="48"/>
        <v>0</v>
      </c>
      <c r="O97" s="57">
        <f t="shared" si="49"/>
        <v>0</v>
      </c>
      <c r="P97" s="57">
        <f t="shared" si="50"/>
        <v>0</v>
      </c>
    </row>
    <row r="98" spans="1:17" s="57" customFormat="1" ht="15.95" customHeight="1">
      <c r="A98" s="60" t="s">
        <v>386</v>
      </c>
      <c r="B98" s="58" t="b">
        <v>0</v>
      </c>
      <c r="C98" s="58" t="s">
        <v>742</v>
      </c>
      <c r="D98" s="58" t="b">
        <v>0</v>
      </c>
      <c r="E98" s="58" t="s">
        <v>743</v>
      </c>
      <c r="F98" s="58"/>
      <c r="G98" s="58"/>
      <c r="H98" s="58"/>
      <c r="I98" s="58"/>
      <c r="J98" s="58"/>
      <c r="K98" s="59"/>
      <c r="L98" s="57">
        <f t="shared" si="46"/>
        <v>0</v>
      </c>
      <c r="M98" s="57">
        <f t="shared" si="47"/>
        <v>0</v>
      </c>
      <c r="N98" s="57">
        <f t="shared" si="48"/>
        <v>0</v>
      </c>
      <c r="O98" s="57">
        <f t="shared" si="49"/>
        <v>0</v>
      </c>
      <c r="P98" s="57">
        <f t="shared" si="50"/>
        <v>0</v>
      </c>
      <c r="Q98" s="57">
        <f>SUM(L98:P99)</f>
        <v>0</v>
      </c>
    </row>
    <row r="99" spans="1:17" s="57" customFormat="1" ht="15.95" customHeight="1">
      <c r="A99" s="60"/>
      <c r="B99" s="58" t="b">
        <v>0</v>
      </c>
      <c r="C99" s="328" t="s">
        <v>581</v>
      </c>
      <c r="D99" s="328"/>
      <c r="E99" s="328"/>
      <c r="F99" s="328"/>
      <c r="G99" s="328"/>
      <c r="H99" s="328"/>
      <c r="I99" s="328"/>
      <c r="J99" s="328"/>
      <c r="K99" s="329"/>
      <c r="L99" s="57">
        <f t="shared" si="46"/>
        <v>0</v>
      </c>
      <c r="M99" s="57">
        <f t="shared" si="47"/>
        <v>0</v>
      </c>
      <c r="N99" s="57">
        <f t="shared" si="48"/>
        <v>0</v>
      </c>
      <c r="O99" s="57">
        <f t="shared" si="49"/>
        <v>0</v>
      </c>
      <c r="P99" s="57">
        <f t="shared" si="50"/>
        <v>0</v>
      </c>
    </row>
    <row r="100" spans="1:17" s="57" customFormat="1" ht="15.95" customHeight="1">
      <c r="A100" s="54" t="s">
        <v>389</v>
      </c>
      <c r="B100" s="55" t="b">
        <v>0</v>
      </c>
      <c r="C100" s="55" t="s">
        <v>744</v>
      </c>
      <c r="D100" s="55"/>
      <c r="E100" s="55"/>
      <c r="F100" s="55"/>
      <c r="G100" s="55"/>
      <c r="H100" s="55"/>
      <c r="I100" s="55"/>
      <c r="J100" s="55"/>
      <c r="K100" s="56"/>
      <c r="L100" s="57">
        <f t="shared" si="46"/>
        <v>0</v>
      </c>
      <c r="M100" s="57">
        <f t="shared" si="47"/>
        <v>0</v>
      </c>
      <c r="N100" s="57">
        <f t="shared" si="48"/>
        <v>0</v>
      </c>
      <c r="O100" s="57">
        <f t="shared" si="49"/>
        <v>0</v>
      </c>
      <c r="P100" s="57">
        <f t="shared" si="50"/>
        <v>0</v>
      </c>
      <c r="Q100" s="57">
        <f>SUM(L100:P101)</f>
        <v>0</v>
      </c>
    </row>
    <row r="101" spans="1:17" s="57" customFormat="1" ht="15.95" customHeight="1">
      <c r="A101" s="61"/>
      <c r="B101" s="52"/>
      <c r="C101" s="52"/>
      <c r="D101" s="52"/>
      <c r="E101" s="52"/>
      <c r="F101" s="52"/>
      <c r="G101" s="52"/>
      <c r="H101" s="52"/>
      <c r="I101" s="52"/>
      <c r="J101" s="52"/>
      <c r="K101" s="69"/>
      <c r="L101" s="57">
        <f t="shared" si="46"/>
        <v>0</v>
      </c>
      <c r="M101" s="57">
        <f t="shared" si="47"/>
        <v>0</v>
      </c>
      <c r="N101" s="57">
        <f t="shared" si="48"/>
        <v>0</v>
      </c>
      <c r="O101" s="57">
        <f t="shared" si="49"/>
        <v>0</v>
      </c>
      <c r="P101" s="57">
        <f t="shared" si="50"/>
        <v>0</v>
      </c>
    </row>
    <row r="102" spans="1:17" ht="25.5" customHeight="1">
      <c r="G102" s="50" t="s">
        <v>3</v>
      </c>
      <c r="H102" s="385">
        <f>H1</f>
        <v>0</v>
      </c>
      <c r="I102" s="387"/>
      <c r="J102" s="387"/>
      <c r="K102" s="387"/>
    </row>
    <row r="103" spans="1:17" ht="7.5" customHeight="1">
      <c r="G103" s="33"/>
      <c r="H103" s="34"/>
      <c r="I103" s="34"/>
      <c r="J103" s="34"/>
      <c r="K103" s="34"/>
    </row>
    <row r="104" spans="1:17" ht="21" customHeight="1">
      <c r="A104" s="331" t="s">
        <v>140</v>
      </c>
      <c r="B104" s="331"/>
      <c r="C104" s="331"/>
      <c r="D104" s="331"/>
      <c r="E104" s="331"/>
      <c r="F104" s="331"/>
      <c r="G104" s="331"/>
      <c r="H104" s="331"/>
      <c r="I104" s="331"/>
      <c r="J104" s="331"/>
      <c r="K104" s="331"/>
    </row>
    <row r="105" spans="1:17" ht="15.95" customHeight="1">
      <c r="A105" s="51" t="s">
        <v>391</v>
      </c>
      <c r="B105" s="57"/>
      <c r="C105" s="73"/>
      <c r="D105" s="57"/>
      <c r="E105" s="57"/>
      <c r="F105" s="57"/>
      <c r="G105" s="57"/>
      <c r="H105" s="57"/>
      <c r="I105" s="57"/>
      <c r="J105" s="57"/>
      <c r="K105" s="57"/>
    </row>
    <row r="106" spans="1:17" s="57" customFormat="1" ht="15.95" customHeight="1">
      <c r="A106" s="54" t="s">
        <v>393</v>
      </c>
      <c r="B106" s="55" t="b">
        <v>0</v>
      </c>
      <c r="C106" s="55" t="s">
        <v>745</v>
      </c>
      <c r="D106" s="55" t="b">
        <v>0</v>
      </c>
      <c r="E106" s="55" t="s">
        <v>746</v>
      </c>
      <c r="F106" s="55" t="b">
        <v>0</v>
      </c>
      <c r="G106" s="55" t="s">
        <v>747</v>
      </c>
      <c r="H106" s="55" t="b">
        <v>0</v>
      </c>
      <c r="I106" s="55" t="s">
        <v>748</v>
      </c>
      <c r="J106" s="55" t="b">
        <v>0</v>
      </c>
      <c r="K106" s="56" t="s">
        <v>749</v>
      </c>
      <c r="L106" s="57">
        <f>IF(B106=TRUE,1,0)</f>
        <v>0</v>
      </c>
      <c r="M106" s="57">
        <f>IF(D106=TRUE,1,0)</f>
        <v>0</v>
      </c>
      <c r="N106" s="57">
        <f>IF(F106=TRUE,1,0)</f>
        <v>0</v>
      </c>
      <c r="O106" s="57">
        <f>IF(H106=TRUE,1,0)</f>
        <v>0</v>
      </c>
      <c r="P106" s="57">
        <f>IF(J106=TRUE,1,0)</f>
        <v>0</v>
      </c>
      <c r="Q106" s="57">
        <f>SUM(L106:P108)</f>
        <v>0</v>
      </c>
    </row>
    <row r="107" spans="1:17" s="57" customFormat="1" ht="15.95" customHeight="1">
      <c r="A107" s="60"/>
      <c r="B107" s="58" t="b">
        <v>0</v>
      </c>
      <c r="C107" s="58" t="s">
        <v>750</v>
      </c>
      <c r="D107" s="58" t="b">
        <v>0</v>
      </c>
      <c r="E107" s="58" t="s">
        <v>751</v>
      </c>
      <c r="F107" s="58"/>
      <c r="G107" s="58"/>
      <c r="H107" s="58"/>
      <c r="I107" s="58"/>
      <c r="J107" s="58"/>
      <c r="K107" s="59"/>
      <c r="L107" s="57">
        <f t="shared" ref="L107:L108" si="51">IF(B107=TRUE,1,0)</f>
        <v>0</v>
      </c>
      <c r="M107" s="57">
        <f t="shared" ref="M107:M108" si="52">IF(D107=TRUE,1,0)</f>
        <v>0</v>
      </c>
      <c r="N107" s="57">
        <f t="shared" ref="N107:N108" si="53">IF(F107=TRUE,1,0)</f>
        <v>0</v>
      </c>
      <c r="O107" s="57">
        <f t="shared" ref="O107:O108" si="54">IF(H107=TRUE,1,0)</f>
        <v>0</v>
      </c>
      <c r="P107" s="57">
        <f t="shared" ref="P107:P108" si="55">IF(J107=TRUE,1,0)</f>
        <v>0</v>
      </c>
    </row>
    <row r="108" spans="1:17" s="57" customFormat="1" ht="15.95" customHeight="1">
      <c r="A108" s="61"/>
      <c r="B108" s="52" t="b">
        <v>0</v>
      </c>
      <c r="C108" s="328" t="s">
        <v>581</v>
      </c>
      <c r="D108" s="328"/>
      <c r="E108" s="328"/>
      <c r="F108" s="328"/>
      <c r="G108" s="328"/>
      <c r="H108" s="328"/>
      <c r="I108" s="328"/>
      <c r="J108" s="328"/>
      <c r="K108" s="329"/>
      <c r="L108" s="57">
        <f t="shared" si="51"/>
        <v>0</v>
      </c>
      <c r="M108" s="57">
        <f t="shared" si="52"/>
        <v>0</v>
      </c>
      <c r="N108" s="57">
        <f t="shared" si="53"/>
        <v>0</v>
      </c>
      <c r="O108" s="57">
        <f t="shared" si="54"/>
        <v>0</v>
      </c>
      <c r="P108" s="57">
        <f t="shared" si="55"/>
        <v>0</v>
      </c>
    </row>
    <row r="109" spans="1:17" ht="15.95" customHeight="1">
      <c r="B109" s="70"/>
      <c r="D109" s="70"/>
      <c r="F109" s="70"/>
      <c r="H109" s="70"/>
      <c r="J109" s="70"/>
    </row>
    <row r="110" spans="1:17" ht="15.95" customHeight="1">
      <c r="A110" s="51" t="s">
        <v>401</v>
      </c>
      <c r="B110" s="70"/>
      <c r="D110" s="70"/>
      <c r="F110" s="70"/>
      <c r="H110" s="70"/>
      <c r="J110" s="70"/>
    </row>
    <row r="111" spans="1:17" s="57" customFormat="1" ht="15.95" customHeight="1">
      <c r="A111" s="54" t="s">
        <v>80</v>
      </c>
      <c r="B111" s="62" t="b">
        <v>0</v>
      </c>
      <c r="C111" s="55" t="s">
        <v>752</v>
      </c>
      <c r="D111" s="55" t="b">
        <v>0</v>
      </c>
      <c r="E111" s="55" t="s">
        <v>753</v>
      </c>
      <c r="F111" s="55" t="b">
        <v>0</v>
      </c>
      <c r="G111" s="55" t="s">
        <v>754</v>
      </c>
      <c r="H111" s="55" t="b">
        <v>0</v>
      </c>
      <c r="I111" s="55" t="s">
        <v>755</v>
      </c>
      <c r="J111" s="55" t="b">
        <v>0</v>
      </c>
      <c r="K111" s="56" t="s">
        <v>756</v>
      </c>
      <c r="L111" s="57">
        <f>IF(B111=TRUE,1,0)</f>
        <v>0</v>
      </c>
      <c r="M111" s="57">
        <f>IF(D111=TRUE,1,0)</f>
        <v>0</v>
      </c>
      <c r="N111" s="57">
        <f>IF(F111=TRUE,1,0)</f>
        <v>0</v>
      </c>
      <c r="O111" s="57">
        <f>IF(H111=TRUE,1,0)</f>
        <v>0</v>
      </c>
      <c r="P111" s="57">
        <f>IF(J111=TRUE,1,0)</f>
        <v>0</v>
      </c>
      <c r="Q111" s="57">
        <f>SUM(L111:P113)</f>
        <v>0</v>
      </c>
    </row>
    <row r="112" spans="1:17" s="57" customFormat="1" ht="15.95" customHeight="1">
      <c r="A112" s="60"/>
      <c r="B112" s="64" t="b">
        <v>0</v>
      </c>
      <c r="C112" s="58" t="s">
        <v>757</v>
      </c>
      <c r="D112" s="58"/>
      <c r="E112" s="58"/>
      <c r="F112" s="58"/>
      <c r="G112" s="58"/>
      <c r="H112" s="58"/>
      <c r="I112" s="58"/>
      <c r="J112" s="58"/>
      <c r="K112" s="59"/>
      <c r="L112" s="57">
        <f t="shared" ref="L112:L113" si="56">IF(B112=TRUE,1,0)</f>
        <v>0</v>
      </c>
      <c r="M112" s="57">
        <f t="shared" ref="M112:M113" si="57">IF(D112=TRUE,1,0)</f>
        <v>0</v>
      </c>
      <c r="N112" s="57">
        <f t="shared" ref="N112:N113" si="58">IF(F112=TRUE,1,0)</f>
        <v>0</v>
      </c>
      <c r="O112" s="57">
        <f t="shared" ref="O112:O113" si="59">IF(H112=TRUE,1,0)</f>
        <v>0</v>
      </c>
      <c r="P112" s="57">
        <f t="shared" ref="P112:P113" si="60">IF(J112=TRUE,1,0)</f>
        <v>0</v>
      </c>
    </row>
    <row r="113" spans="1:18" s="57" customFormat="1" ht="15.95" customHeight="1">
      <c r="A113" s="61"/>
      <c r="B113" s="66" t="b">
        <v>0</v>
      </c>
      <c r="C113" s="328" t="s">
        <v>581</v>
      </c>
      <c r="D113" s="328"/>
      <c r="E113" s="328"/>
      <c r="F113" s="328"/>
      <c r="G113" s="328"/>
      <c r="H113" s="328"/>
      <c r="I113" s="328"/>
      <c r="J113" s="328"/>
      <c r="K113" s="329"/>
      <c r="L113" s="57">
        <f t="shared" si="56"/>
        <v>0</v>
      </c>
      <c r="M113" s="57">
        <f t="shared" si="57"/>
        <v>0</v>
      </c>
      <c r="N113" s="57">
        <f t="shared" si="58"/>
        <v>0</v>
      </c>
      <c r="O113" s="57">
        <f t="shared" si="59"/>
        <v>0</v>
      </c>
      <c r="P113" s="57">
        <f t="shared" si="60"/>
        <v>0</v>
      </c>
    </row>
    <row r="114" spans="1:18" ht="15.95" customHeight="1">
      <c r="B114" s="70"/>
      <c r="D114" s="70"/>
      <c r="F114" s="70"/>
      <c r="H114" s="70"/>
      <c r="J114" s="70"/>
    </row>
    <row r="115" spans="1:18" ht="15.95" customHeight="1">
      <c r="A115" s="51" t="s">
        <v>82</v>
      </c>
      <c r="B115" s="70"/>
      <c r="D115" s="70"/>
      <c r="F115" s="70"/>
      <c r="H115" s="70"/>
      <c r="J115" s="70"/>
    </row>
    <row r="116" spans="1:18" s="57" customFormat="1" ht="15.95" customHeight="1">
      <c r="A116" s="54" t="s">
        <v>82</v>
      </c>
      <c r="B116" s="62" t="b">
        <v>0</v>
      </c>
      <c r="C116" s="55" t="s">
        <v>758</v>
      </c>
      <c r="D116" s="55" t="b">
        <v>0</v>
      </c>
      <c r="E116" s="55" t="s">
        <v>759</v>
      </c>
      <c r="F116" s="55" t="b">
        <v>0</v>
      </c>
      <c r="G116" s="55" t="s">
        <v>760</v>
      </c>
      <c r="H116" s="55" t="b">
        <v>0</v>
      </c>
      <c r="I116" s="55" t="s">
        <v>761</v>
      </c>
      <c r="J116" s="55" t="b">
        <v>0</v>
      </c>
      <c r="K116" s="56" t="s">
        <v>762</v>
      </c>
      <c r="L116" s="57">
        <f>IF(B116=TRUE,1,0)</f>
        <v>0</v>
      </c>
      <c r="M116" s="57">
        <f>IF(D116=TRUE,1,0)</f>
        <v>0</v>
      </c>
      <c r="N116" s="57">
        <f>IF(F116=TRUE,1,0)</f>
        <v>0</v>
      </c>
      <c r="O116" s="57">
        <f>IF(H116=TRUE,1,0)</f>
        <v>0</v>
      </c>
      <c r="P116" s="57">
        <f>IF(J116=TRUE,1,0)</f>
        <v>0</v>
      </c>
      <c r="Q116" s="57">
        <f>SUM(L116:P118)</f>
        <v>0</v>
      </c>
      <c r="R116" s="57">
        <f>SUM(P116)</f>
        <v>0</v>
      </c>
    </row>
    <row r="117" spans="1:18" s="57" customFormat="1" ht="15.95" customHeight="1">
      <c r="A117" s="60"/>
      <c r="B117" s="64" t="b">
        <v>0</v>
      </c>
      <c r="C117" s="58" t="s">
        <v>763</v>
      </c>
      <c r="D117" s="58" t="b">
        <v>0</v>
      </c>
      <c r="E117" s="58" t="s">
        <v>764</v>
      </c>
      <c r="F117" s="58" t="b">
        <v>0</v>
      </c>
      <c r="G117" s="58" t="s">
        <v>765</v>
      </c>
      <c r="H117" s="58" t="b">
        <v>0</v>
      </c>
      <c r="I117" s="58" t="s">
        <v>766</v>
      </c>
      <c r="J117" s="58" t="b">
        <v>0</v>
      </c>
      <c r="K117" s="59" t="s">
        <v>767</v>
      </c>
      <c r="L117" s="57">
        <f t="shared" ref="L117:L118" si="61">IF(B117=TRUE,1,0)</f>
        <v>0</v>
      </c>
      <c r="M117" s="57">
        <f t="shared" ref="M117:M118" si="62">IF(D117=TRUE,1,0)</f>
        <v>0</v>
      </c>
      <c r="N117" s="57">
        <f t="shared" ref="N117:N118" si="63">IF(F117=TRUE,1,0)</f>
        <v>0</v>
      </c>
      <c r="O117" s="57">
        <f t="shared" ref="O117:O118" si="64">IF(H117=TRUE,1,0)</f>
        <v>0</v>
      </c>
      <c r="P117" s="57">
        <f t="shared" ref="P117:P118" si="65">IF(J117=TRUE,1,0)</f>
        <v>0</v>
      </c>
    </row>
    <row r="118" spans="1:18" s="57" customFormat="1" ht="15.95" customHeight="1">
      <c r="A118" s="61"/>
      <c r="B118" s="66" t="b">
        <v>0</v>
      </c>
      <c r="C118" s="328" t="s">
        <v>581</v>
      </c>
      <c r="D118" s="328"/>
      <c r="E118" s="328"/>
      <c r="F118" s="328"/>
      <c r="G118" s="328"/>
      <c r="H118" s="328"/>
      <c r="I118" s="328"/>
      <c r="J118" s="328"/>
      <c r="K118" s="329"/>
      <c r="L118" s="57">
        <f t="shared" si="61"/>
        <v>0</v>
      </c>
      <c r="M118" s="57">
        <f t="shared" si="62"/>
        <v>0</v>
      </c>
      <c r="N118" s="57">
        <f t="shared" si="63"/>
        <v>0</v>
      </c>
      <c r="O118" s="57">
        <f t="shared" si="64"/>
        <v>0</v>
      </c>
      <c r="P118" s="57">
        <f t="shared" si="65"/>
        <v>0</v>
      </c>
    </row>
    <row r="119" spans="1:18" ht="15.95" customHeight="1">
      <c r="B119" s="70"/>
      <c r="D119" s="70"/>
      <c r="F119" s="70"/>
      <c r="H119" s="70"/>
      <c r="J119" s="70"/>
    </row>
    <row r="120" spans="1:18" ht="15.95" customHeight="1">
      <c r="A120" s="51" t="s">
        <v>418</v>
      </c>
      <c r="B120" s="70"/>
      <c r="D120" s="70"/>
      <c r="F120" s="70"/>
      <c r="H120" s="70"/>
      <c r="J120" s="70"/>
    </row>
    <row r="121" spans="1:18" s="57" customFormat="1" ht="15.95" customHeight="1">
      <c r="A121" s="54" t="s">
        <v>419</v>
      </c>
      <c r="B121" s="62" t="b">
        <v>0</v>
      </c>
      <c r="C121" s="55" t="s">
        <v>768</v>
      </c>
      <c r="D121" s="55" t="b">
        <v>0</v>
      </c>
      <c r="E121" s="55" t="s">
        <v>769</v>
      </c>
      <c r="F121" s="55" t="b">
        <v>0</v>
      </c>
      <c r="G121" s="55" t="s">
        <v>770</v>
      </c>
      <c r="H121" s="55" t="b">
        <v>0</v>
      </c>
      <c r="I121" s="55" t="s">
        <v>771</v>
      </c>
      <c r="J121" s="55" t="b">
        <v>0</v>
      </c>
      <c r="K121" s="56" t="s">
        <v>772</v>
      </c>
      <c r="L121" s="57">
        <f>IF(B121=TRUE,1,0)</f>
        <v>0</v>
      </c>
      <c r="M121" s="57">
        <f>IF(D121=TRUE,1,0)</f>
        <v>0</v>
      </c>
      <c r="N121" s="57">
        <f>IF(F121=TRUE,1,0)</f>
        <v>0</v>
      </c>
      <c r="O121" s="57">
        <f>IF(H121=TRUE,1,0)</f>
        <v>0</v>
      </c>
      <c r="P121" s="57">
        <f>IF(J121=TRUE,1,0)</f>
        <v>0</v>
      </c>
      <c r="Q121" s="57">
        <f>SUM(L121:P123)</f>
        <v>0</v>
      </c>
    </row>
    <row r="122" spans="1:18" s="57" customFormat="1" ht="15.95" customHeight="1">
      <c r="A122" s="60"/>
      <c r="B122" s="64" t="b">
        <v>0</v>
      </c>
      <c r="C122" s="341" t="s">
        <v>425</v>
      </c>
      <c r="D122" s="341"/>
      <c r="E122" s="341"/>
      <c r="F122" s="58"/>
      <c r="G122" s="58"/>
      <c r="H122" s="58"/>
      <c r="I122" s="58"/>
      <c r="J122" s="58"/>
      <c r="K122" s="59"/>
      <c r="L122" s="57">
        <f t="shared" ref="L122" si="66">IF(B122=TRUE,1,0)</f>
        <v>0</v>
      </c>
      <c r="M122" s="57">
        <f t="shared" ref="M122" si="67">IF(D122=TRUE,1,0)</f>
        <v>0</v>
      </c>
      <c r="N122" s="57">
        <f>IF(F122=TRUE,1,0)</f>
        <v>0</v>
      </c>
      <c r="O122" s="57">
        <f t="shared" ref="O122" si="68">IF(H122=TRUE,1,0)</f>
        <v>0</v>
      </c>
      <c r="P122" s="57">
        <f t="shared" ref="P122" si="69">IF(J122=TRUE,1,0)</f>
        <v>0</v>
      </c>
    </row>
    <row r="123" spans="1:18" s="57" customFormat="1" ht="15.95" customHeight="1">
      <c r="A123" s="61"/>
      <c r="B123" s="66" t="b">
        <v>0</v>
      </c>
      <c r="C123" s="328" t="s">
        <v>581</v>
      </c>
      <c r="D123" s="328"/>
      <c r="E123" s="328"/>
      <c r="F123" s="328"/>
      <c r="G123" s="328"/>
      <c r="H123" s="328"/>
      <c r="I123" s="328"/>
      <c r="J123" s="328"/>
      <c r="K123" s="329"/>
      <c r="L123" s="57">
        <f>IF(B123=TRUE,1,0)</f>
        <v>0</v>
      </c>
      <c r="M123" s="57">
        <f>IF(D123=TRUE,1,0)</f>
        <v>0</v>
      </c>
      <c r="N123" s="57">
        <f>IF(F123=TRUE,1,0)</f>
        <v>0</v>
      </c>
      <c r="O123" s="57">
        <f>IF(H123=TRUE,1,0)</f>
        <v>0</v>
      </c>
      <c r="P123" s="57">
        <f>IF(J123=TRUE,1,0)</f>
        <v>0</v>
      </c>
    </row>
    <row r="124" spans="1:18" s="57" customFormat="1" ht="15.95" customHeight="1">
      <c r="A124" s="58"/>
      <c r="B124" s="58"/>
      <c r="C124" s="71"/>
      <c r="D124" s="71"/>
      <c r="E124" s="71"/>
      <c r="F124" s="71"/>
      <c r="G124" s="71"/>
      <c r="H124" s="71"/>
      <c r="I124" s="71"/>
      <c r="J124" s="71"/>
      <c r="K124" s="71"/>
    </row>
    <row r="125" spans="1:18" ht="15.95" customHeight="1">
      <c r="A125" s="51" t="s">
        <v>86</v>
      </c>
    </row>
    <row r="126" spans="1:18" s="57" customFormat="1" ht="15.95" customHeight="1">
      <c r="A126" s="54" t="s">
        <v>87</v>
      </c>
      <c r="B126" s="55" t="b">
        <v>0</v>
      </c>
      <c r="C126" s="55" t="s">
        <v>773</v>
      </c>
      <c r="D126" s="55" t="b">
        <v>0</v>
      </c>
      <c r="E126" s="55" t="s">
        <v>774</v>
      </c>
      <c r="F126" s="55" t="b">
        <v>0</v>
      </c>
      <c r="G126" s="55" t="s">
        <v>775</v>
      </c>
      <c r="H126" s="55" t="b">
        <v>0</v>
      </c>
      <c r="I126" s="55" t="s">
        <v>776</v>
      </c>
      <c r="J126" s="55" t="b">
        <v>0</v>
      </c>
      <c r="K126" s="56" t="s">
        <v>777</v>
      </c>
      <c r="L126" s="57">
        <f>IF(B126=TRUE,1,0)</f>
        <v>0</v>
      </c>
      <c r="M126" s="57">
        <f>IF(D126=TRUE,1,0)</f>
        <v>0</v>
      </c>
      <c r="N126" s="57">
        <f>IF(F126=TRUE,1,0)</f>
        <v>0</v>
      </c>
      <c r="O126" s="57">
        <f>IF(H126=TRUE,1,0)</f>
        <v>0</v>
      </c>
      <c r="P126" s="57">
        <f>IF(J126=TRUE,1,0)</f>
        <v>0</v>
      </c>
      <c r="Q126" s="57">
        <f>SUM(L126:P128)</f>
        <v>0</v>
      </c>
      <c r="R126" s="57">
        <f>SUM(N126)</f>
        <v>0</v>
      </c>
    </row>
    <row r="127" spans="1:18" s="57" customFormat="1" ht="15.95" customHeight="1">
      <c r="A127" s="60"/>
      <c r="B127" s="58" t="b">
        <v>0</v>
      </c>
      <c r="C127" s="58" t="s">
        <v>778</v>
      </c>
      <c r="D127" s="58"/>
      <c r="E127" s="58"/>
      <c r="F127" s="58"/>
      <c r="G127" s="58"/>
      <c r="H127" s="58"/>
      <c r="I127" s="58"/>
      <c r="J127" s="58"/>
      <c r="K127" s="59"/>
      <c r="L127" s="57">
        <f t="shared" ref="L127:L128" si="70">IF(B127=TRUE,1,0)</f>
        <v>0</v>
      </c>
      <c r="M127" s="57">
        <f t="shared" ref="M127:M128" si="71">IF(D127=TRUE,1,0)</f>
        <v>0</v>
      </c>
      <c r="N127" s="57">
        <f t="shared" ref="N127:N128" si="72">IF(F127=TRUE,1,0)</f>
        <v>0</v>
      </c>
      <c r="O127" s="57">
        <f t="shared" ref="O127:O128" si="73">IF(H127=TRUE,1,0)</f>
        <v>0</v>
      </c>
      <c r="P127" s="57">
        <f t="shared" ref="P127:P128" si="74">IF(J127=TRUE,1,0)</f>
        <v>0</v>
      </c>
    </row>
    <row r="128" spans="1:18" s="57" customFormat="1" ht="15.95" customHeight="1">
      <c r="A128" s="61"/>
      <c r="B128" s="52" t="b">
        <v>0</v>
      </c>
      <c r="C128" s="328" t="s">
        <v>581</v>
      </c>
      <c r="D128" s="328"/>
      <c r="E128" s="328"/>
      <c r="F128" s="328"/>
      <c r="G128" s="328"/>
      <c r="H128" s="328"/>
      <c r="I128" s="328"/>
      <c r="J128" s="328"/>
      <c r="K128" s="329"/>
      <c r="L128" s="57">
        <f t="shared" si="70"/>
        <v>0</v>
      </c>
      <c r="M128" s="57">
        <f t="shared" si="71"/>
        <v>0</v>
      </c>
      <c r="N128" s="57">
        <f t="shared" si="72"/>
        <v>0</v>
      </c>
      <c r="O128" s="57">
        <f t="shared" si="73"/>
        <v>0</v>
      </c>
      <c r="P128" s="57">
        <f t="shared" si="74"/>
        <v>0</v>
      </c>
    </row>
    <row r="129" spans="1:18" s="57" customFormat="1" ht="15.95" customHeight="1">
      <c r="A129" s="54" t="s">
        <v>86</v>
      </c>
      <c r="B129" s="55" t="b">
        <v>0</v>
      </c>
      <c r="C129" s="55" t="s">
        <v>779</v>
      </c>
      <c r="D129" s="55" t="b">
        <v>0</v>
      </c>
      <c r="E129" s="55" t="s">
        <v>780</v>
      </c>
      <c r="F129" s="55" t="b">
        <v>0</v>
      </c>
      <c r="G129" s="55" t="s">
        <v>781</v>
      </c>
      <c r="H129" s="55" t="b">
        <v>0</v>
      </c>
      <c r="I129" s="55" t="s">
        <v>782</v>
      </c>
      <c r="J129" s="55" t="b">
        <v>0</v>
      </c>
      <c r="K129" s="56" t="s">
        <v>783</v>
      </c>
      <c r="L129" s="57">
        <f>IF(B129=TRUE,1,0)</f>
        <v>0</v>
      </c>
      <c r="M129" s="57">
        <f>IF(D129=TRUE,1,0)</f>
        <v>0</v>
      </c>
      <c r="N129" s="57">
        <f>IF(F129=TRUE,1,0)</f>
        <v>0</v>
      </c>
      <c r="O129" s="57">
        <f>IF(H129=TRUE,1,0)</f>
        <v>0</v>
      </c>
      <c r="P129" s="57">
        <f>IF(J129=TRUE,1,0)</f>
        <v>0</v>
      </c>
      <c r="Q129" s="57">
        <f>SUM(L129:P131)</f>
        <v>0</v>
      </c>
      <c r="R129" s="57">
        <f>SUM(L129:M129)</f>
        <v>0</v>
      </c>
    </row>
    <row r="130" spans="1:18" s="57" customFormat="1" ht="15.95" customHeight="1">
      <c r="A130" s="60"/>
      <c r="B130" s="58" t="b">
        <v>0</v>
      </c>
      <c r="C130" s="58" t="s">
        <v>784</v>
      </c>
      <c r="D130" s="58" t="b">
        <v>0</v>
      </c>
      <c r="E130" s="58" t="s">
        <v>785</v>
      </c>
      <c r="F130" s="58" t="b">
        <v>0</v>
      </c>
      <c r="G130" s="58" t="s">
        <v>786</v>
      </c>
      <c r="H130" s="58"/>
      <c r="I130" s="58"/>
      <c r="J130" s="58"/>
      <c r="K130" s="59"/>
      <c r="L130" s="57">
        <f t="shared" ref="L130:L131" si="75">IF(B130=TRUE,1,0)</f>
        <v>0</v>
      </c>
      <c r="M130" s="57">
        <f t="shared" ref="M130:M131" si="76">IF(D130=TRUE,1,0)</f>
        <v>0</v>
      </c>
      <c r="N130" s="57">
        <f t="shared" ref="N130:N131" si="77">IF(F130=TRUE,1,0)</f>
        <v>0</v>
      </c>
      <c r="O130" s="57">
        <f t="shared" ref="O130:O131" si="78">IF(H130=TRUE,1,0)</f>
        <v>0</v>
      </c>
      <c r="P130" s="57">
        <f t="shared" ref="P130:P131" si="79">IF(J130=TRUE,1,0)</f>
        <v>0</v>
      </c>
    </row>
    <row r="131" spans="1:18" s="57" customFormat="1" ht="15.95" customHeight="1">
      <c r="A131" s="61"/>
      <c r="B131" s="52" t="b">
        <v>0</v>
      </c>
      <c r="C131" s="328" t="s">
        <v>581</v>
      </c>
      <c r="D131" s="328"/>
      <c r="E131" s="328"/>
      <c r="F131" s="328"/>
      <c r="G131" s="328"/>
      <c r="H131" s="328"/>
      <c r="I131" s="328"/>
      <c r="J131" s="328"/>
      <c r="K131" s="329"/>
      <c r="L131" s="57">
        <f t="shared" si="75"/>
        <v>0</v>
      </c>
      <c r="M131" s="57">
        <f t="shared" si="76"/>
        <v>0</v>
      </c>
      <c r="N131" s="57">
        <f t="shared" si="77"/>
        <v>0</v>
      </c>
      <c r="O131" s="57">
        <f t="shared" si="78"/>
        <v>0</v>
      </c>
      <c r="P131" s="57">
        <f t="shared" si="79"/>
        <v>0</v>
      </c>
    </row>
    <row r="132" spans="1:18" s="57" customFormat="1" ht="15.95" customHeight="1">
      <c r="A132" s="54" t="s">
        <v>440</v>
      </c>
      <c r="B132" s="62" t="b">
        <v>0</v>
      </c>
      <c r="C132" s="55" t="s">
        <v>787</v>
      </c>
      <c r="D132" s="55" t="b">
        <v>0</v>
      </c>
      <c r="E132" s="55" t="s">
        <v>788</v>
      </c>
      <c r="F132" s="55" t="b">
        <v>0</v>
      </c>
      <c r="G132" s="55" t="s">
        <v>789</v>
      </c>
      <c r="H132" s="55" t="b">
        <v>0</v>
      </c>
      <c r="I132" s="55" t="s">
        <v>790</v>
      </c>
      <c r="J132" s="55" t="b">
        <v>0</v>
      </c>
      <c r="K132" s="56" t="s">
        <v>791</v>
      </c>
      <c r="L132" s="57">
        <f>IF(B132=TRUE,1,0)</f>
        <v>0</v>
      </c>
      <c r="M132" s="57">
        <f>IF(D132=TRUE,1,0)</f>
        <v>0</v>
      </c>
      <c r="N132" s="57">
        <f>IF(F132=TRUE,1,0)</f>
        <v>0</v>
      </c>
      <c r="O132" s="57">
        <f>IF(H132=TRUE,1,0)</f>
        <v>0</v>
      </c>
      <c r="P132" s="57">
        <f>IF(J132=TRUE,1,0)</f>
        <v>0</v>
      </c>
      <c r="Q132" s="57">
        <f>SUM(L132:P134)</f>
        <v>0</v>
      </c>
    </row>
    <row r="133" spans="1:18" s="57" customFormat="1" ht="15.95" customHeight="1">
      <c r="A133" s="60"/>
      <c r="B133" s="64" t="b">
        <v>0</v>
      </c>
      <c r="C133" s="58" t="s">
        <v>792</v>
      </c>
      <c r="D133" s="58"/>
      <c r="E133" s="58"/>
      <c r="F133" s="58"/>
      <c r="G133" s="58"/>
      <c r="H133" s="58"/>
      <c r="I133" s="58"/>
      <c r="J133" s="58"/>
      <c r="K133" s="59"/>
      <c r="L133" s="57">
        <f t="shared" ref="L133:L134" si="80">IF(B133=TRUE,1,0)</f>
        <v>0</v>
      </c>
      <c r="M133" s="57">
        <f t="shared" ref="M133:M134" si="81">IF(D133=TRUE,1,0)</f>
        <v>0</v>
      </c>
      <c r="N133" s="57">
        <f t="shared" ref="N133:N134" si="82">IF(F133=TRUE,1,0)</f>
        <v>0</v>
      </c>
      <c r="O133" s="57">
        <f t="shared" ref="O133:O134" si="83">IF(H133=TRUE,1,0)</f>
        <v>0</v>
      </c>
      <c r="P133" s="57">
        <f t="shared" ref="P133:P134" si="84">IF(J133=TRUE,1,0)</f>
        <v>0</v>
      </c>
    </row>
    <row r="134" spans="1:18" s="57" customFormat="1" ht="15.95" customHeight="1">
      <c r="A134" s="61"/>
      <c r="B134" s="66" t="b">
        <v>0</v>
      </c>
      <c r="C134" s="328" t="s">
        <v>581</v>
      </c>
      <c r="D134" s="328"/>
      <c r="E134" s="328"/>
      <c r="F134" s="328"/>
      <c r="G134" s="328"/>
      <c r="H134" s="328"/>
      <c r="I134" s="328"/>
      <c r="J134" s="328"/>
      <c r="K134" s="329"/>
      <c r="L134" s="57">
        <f t="shared" si="80"/>
        <v>0</v>
      </c>
      <c r="M134" s="57">
        <f t="shared" si="81"/>
        <v>0</v>
      </c>
      <c r="N134" s="57">
        <f t="shared" si="82"/>
        <v>0</v>
      </c>
      <c r="O134" s="57">
        <f t="shared" si="83"/>
        <v>0</v>
      </c>
      <c r="P134" s="57">
        <f t="shared" si="84"/>
        <v>0</v>
      </c>
    </row>
    <row r="135" spans="1:18" s="57" customFormat="1" ht="15.95" customHeight="1">
      <c r="A135" s="54" t="s">
        <v>447</v>
      </c>
      <c r="B135" s="62" t="b">
        <v>0</v>
      </c>
      <c r="C135" s="55" t="s">
        <v>793</v>
      </c>
      <c r="D135" s="55" t="b">
        <v>0</v>
      </c>
      <c r="E135" s="55" t="s">
        <v>794</v>
      </c>
      <c r="F135" s="55" t="b">
        <v>0</v>
      </c>
      <c r="G135" s="55" t="s">
        <v>795</v>
      </c>
      <c r="H135" s="55" t="b">
        <v>0</v>
      </c>
      <c r="I135" s="55" t="s">
        <v>796</v>
      </c>
      <c r="J135" s="55" t="b">
        <v>0</v>
      </c>
      <c r="K135" s="56" t="s">
        <v>797</v>
      </c>
      <c r="L135" s="57">
        <f>IF(B135=TRUE,1,0)</f>
        <v>0</v>
      </c>
      <c r="M135" s="57">
        <f>IF(D135=TRUE,1,0)</f>
        <v>0</v>
      </c>
      <c r="N135" s="57">
        <f>IF(F135=TRUE,1,0)</f>
        <v>0</v>
      </c>
      <c r="O135" s="57">
        <f>IF(H135=TRUE,1,0)</f>
        <v>0</v>
      </c>
      <c r="P135" s="57">
        <f>IF(J135=TRUE,1,0)</f>
        <v>0</v>
      </c>
      <c r="Q135" s="57">
        <f>SUM(L135:P140)</f>
        <v>0</v>
      </c>
    </row>
    <row r="136" spans="1:18" s="57" customFormat="1" ht="15.95" customHeight="1">
      <c r="A136" s="60"/>
      <c r="B136" s="64" t="b">
        <v>0</v>
      </c>
      <c r="C136" s="58" t="s">
        <v>798</v>
      </c>
      <c r="D136" s="58" t="b">
        <v>0</v>
      </c>
      <c r="E136" s="58" t="s">
        <v>799</v>
      </c>
      <c r="F136" s="58" t="b">
        <v>0</v>
      </c>
      <c r="G136" s="58" t="s">
        <v>800</v>
      </c>
      <c r="H136" s="58" t="b">
        <v>0</v>
      </c>
      <c r="I136" s="58" t="s">
        <v>801</v>
      </c>
      <c r="J136" s="58" t="b">
        <v>0</v>
      </c>
      <c r="K136" s="59" t="s">
        <v>802</v>
      </c>
      <c r="L136" s="57">
        <f t="shared" ref="L136:L140" si="85">IF(B136=TRUE,1,0)</f>
        <v>0</v>
      </c>
      <c r="M136" s="57">
        <f t="shared" ref="M136:M140" si="86">IF(D136=TRUE,1,0)</f>
        <v>0</v>
      </c>
      <c r="N136" s="57">
        <f t="shared" ref="N136:N140" si="87">IF(F136=TRUE,1,0)</f>
        <v>0</v>
      </c>
      <c r="O136" s="57">
        <f t="shared" ref="O136:O140" si="88">IF(H136=TRUE,1,0)</f>
        <v>0</v>
      </c>
      <c r="P136" s="57">
        <f t="shared" ref="P136:P140" si="89">IF(J136=TRUE,1,0)</f>
        <v>0</v>
      </c>
    </row>
    <row r="137" spans="1:18" s="57" customFormat="1" ht="15.95" customHeight="1">
      <c r="A137" s="60"/>
      <c r="B137" s="64" t="b">
        <v>0</v>
      </c>
      <c r="C137" s="58" t="s">
        <v>803</v>
      </c>
      <c r="D137" s="58" t="b">
        <v>0</v>
      </c>
      <c r="E137" s="58" t="s">
        <v>804</v>
      </c>
      <c r="F137" s="58" t="b">
        <v>0</v>
      </c>
      <c r="G137" s="58" t="s">
        <v>805</v>
      </c>
      <c r="H137" s="58" t="b">
        <v>0</v>
      </c>
      <c r="I137" s="58" t="s">
        <v>806</v>
      </c>
      <c r="J137" s="58" t="b">
        <v>0</v>
      </c>
      <c r="K137" s="59" t="s">
        <v>807</v>
      </c>
      <c r="L137" s="57">
        <f t="shared" si="85"/>
        <v>0</v>
      </c>
      <c r="M137" s="57">
        <f t="shared" si="86"/>
        <v>0</v>
      </c>
      <c r="N137" s="57">
        <f t="shared" si="87"/>
        <v>0</v>
      </c>
      <c r="O137" s="57">
        <f t="shared" si="88"/>
        <v>0</v>
      </c>
      <c r="P137" s="57">
        <f t="shared" si="89"/>
        <v>0</v>
      </c>
    </row>
    <row r="138" spans="1:18" s="57" customFormat="1" ht="15.95" customHeight="1">
      <c r="A138" s="60"/>
      <c r="B138" s="64" t="b">
        <v>0</v>
      </c>
      <c r="C138" s="58" t="s">
        <v>808</v>
      </c>
      <c r="D138" s="58" t="b">
        <v>0</v>
      </c>
      <c r="E138" s="58" t="s">
        <v>809</v>
      </c>
      <c r="F138" s="58" t="b">
        <v>0</v>
      </c>
      <c r="G138" s="58" t="s">
        <v>810</v>
      </c>
      <c r="H138" s="58" t="b">
        <v>0</v>
      </c>
      <c r="I138" s="58" t="s">
        <v>811</v>
      </c>
      <c r="J138" s="58" t="b">
        <v>0</v>
      </c>
      <c r="K138" s="59" t="s">
        <v>812</v>
      </c>
      <c r="L138" s="57">
        <f t="shared" si="85"/>
        <v>0</v>
      </c>
      <c r="M138" s="57">
        <f t="shared" si="86"/>
        <v>0</v>
      </c>
      <c r="N138" s="57">
        <f t="shared" si="87"/>
        <v>0</v>
      </c>
      <c r="O138" s="57">
        <f t="shared" si="88"/>
        <v>0</v>
      </c>
      <c r="P138" s="57">
        <f t="shared" si="89"/>
        <v>0</v>
      </c>
    </row>
    <row r="139" spans="1:18" s="57" customFormat="1" ht="15.95" customHeight="1">
      <c r="A139" s="60"/>
      <c r="B139" s="64" t="b">
        <v>0</v>
      </c>
      <c r="C139" s="58" t="s">
        <v>468</v>
      </c>
      <c r="D139" s="58" t="b">
        <v>0</v>
      </c>
      <c r="E139" s="58" t="s">
        <v>469</v>
      </c>
      <c r="F139" s="58" t="b">
        <v>0</v>
      </c>
      <c r="G139" s="58" t="s">
        <v>470</v>
      </c>
      <c r="H139" s="58" t="b">
        <v>0</v>
      </c>
      <c r="I139" s="58" t="s">
        <v>471</v>
      </c>
      <c r="J139" s="58"/>
      <c r="K139" s="59"/>
      <c r="L139" s="57">
        <f t="shared" si="85"/>
        <v>0</v>
      </c>
      <c r="M139" s="57">
        <f t="shared" si="86"/>
        <v>0</v>
      </c>
      <c r="N139" s="57">
        <f t="shared" si="87"/>
        <v>0</v>
      </c>
      <c r="O139" s="57">
        <f t="shared" si="88"/>
        <v>0</v>
      </c>
      <c r="P139" s="57">
        <f t="shared" si="89"/>
        <v>0</v>
      </c>
    </row>
    <row r="140" spans="1:18" s="57" customFormat="1" ht="15.95" customHeight="1">
      <c r="A140" s="61"/>
      <c r="B140" s="66" t="b">
        <v>0</v>
      </c>
      <c r="C140" s="328" t="s">
        <v>581</v>
      </c>
      <c r="D140" s="328"/>
      <c r="E140" s="328"/>
      <c r="F140" s="328"/>
      <c r="G140" s="328"/>
      <c r="H140" s="328"/>
      <c r="I140" s="328"/>
      <c r="J140" s="328"/>
      <c r="K140" s="329"/>
      <c r="L140" s="57">
        <f t="shared" si="85"/>
        <v>0</v>
      </c>
      <c r="M140" s="57">
        <f t="shared" si="86"/>
        <v>0</v>
      </c>
      <c r="N140" s="57">
        <f t="shared" si="87"/>
        <v>0</v>
      </c>
      <c r="O140" s="57">
        <f t="shared" si="88"/>
        <v>0</v>
      </c>
      <c r="P140" s="57">
        <f t="shared" si="89"/>
        <v>0</v>
      </c>
    </row>
    <row r="141" spans="1:18" s="57" customFormat="1" ht="15.95" customHeight="1">
      <c r="A141" s="54" t="s">
        <v>472</v>
      </c>
      <c r="B141" s="55" t="b">
        <v>0</v>
      </c>
      <c r="C141" s="55" t="s">
        <v>813</v>
      </c>
      <c r="D141" s="55" t="b">
        <v>0</v>
      </c>
      <c r="E141" s="55" t="s">
        <v>814</v>
      </c>
      <c r="F141" s="55" t="b">
        <v>0</v>
      </c>
      <c r="G141" s="55" t="s">
        <v>815</v>
      </c>
      <c r="H141" s="55" t="b">
        <v>0</v>
      </c>
      <c r="I141" s="55" t="s">
        <v>816</v>
      </c>
      <c r="J141" s="55" t="b">
        <v>0</v>
      </c>
      <c r="K141" s="56" t="s">
        <v>817</v>
      </c>
      <c r="L141" s="57">
        <f>IF(B141=TRUE,1,0)</f>
        <v>0</v>
      </c>
      <c r="M141" s="57">
        <f>IF(D141=TRUE,1,0)</f>
        <v>0</v>
      </c>
      <c r="N141" s="57">
        <f>IF(F141=TRUE,1,0)</f>
        <v>0</v>
      </c>
      <c r="O141" s="57">
        <f>IF(H141=TRUE,1,0)</f>
        <v>0</v>
      </c>
      <c r="P141" s="57">
        <f>IF(J141=TRUE,1,0)</f>
        <v>0</v>
      </c>
      <c r="Q141" s="57">
        <f>SUM(L141:P143)</f>
        <v>0</v>
      </c>
      <c r="R141" s="57">
        <f>SUM(L141:O141)</f>
        <v>0</v>
      </c>
    </row>
    <row r="142" spans="1:18" s="57" customFormat="1" ht="15.95" customHeight="1">
      <c r="A142" s="60"/>
      <c r="B142" s="58" t="b">
        <v>0</v>
      </c>
      <c r="C142" s="58" t="s">
        <v>818</v>
      </c>
      <c r="D142" s="58" t="b">
        <v>0</v>
      </c>
      <c r="E142" s="58" t="s">
        <v>819</v>
      </c>
      <c r="F142" s="58"/>
      <c r="G142" s="58"/>
      <c r="H142" s="58"/>
      <c r="I142" s="58"/>
      <c r="J142" s="58"/>
      <c r="K142" s="59"/>
      <c r="L142" s="57">
        <f t="shared" ref="L142:L143" si="90">IF(B142=TRUE,1,0)</f>
        <v>0</v>
      </c>
      <c r="M142" s="57">
        <f t="shared" ref="M142:M143" si="91">IF(D142=TRUE,1,0)</f>
        <v>0</v>
      </c>
      <c r="N142" s="57">
        <f t="shared" ref="N142:N143" si="92">IF(F142=TRUE,1,0)</f>
        <v>0</v>
      </c>
      <c r="O142" s="57">
        <f t="shared" ref="O142:O143" si="93">IF(H142=TRUE,1,0)</f>
        <v>0</v>
      </c>
      <c r="P142" s="57">
        <f t="shared" ref="P142:P143" si="94">IF(J142=TRUE,1,0)</f>
        <v>0</v>
      </c>
    </row>
    <row r="143" spans="1:18" s="57" customFormat="1" ht="15.95" customHeight="1">
      <c r="A143" s="61"/>
      <c r="B143" s="52" t="b">
        <v>0</v>
      </c>
      <c r="C143" s="328" t="s">
        <v>581</v>
      </c>
      <c r="D143" s="328"/>
      <c r="E143" s="328"/>
      <c r="F143" s="328"/>
      <c r="G143" s="328"/>
      <c r="H143" s="328"/>
      <c r="I143" s="328"/>
      <c r="J143" s="328"/>
      <c r="K143" s="329"/>
      <c r="L143" s="57">
        <f t="shared" si="90"/>
        <v>0</v>
      </c>
      <c r="M143" s="57">
        <f t="shared" si="91"/>
        <v>0</v>
      </c>
      <c r="N143" s="57">
        <f t="shared" si="92"/>
        <v>0</v>
      </c>
      <c r="O143" s="57">
        <f t="shared" si="93"/>
        <v>0</v>
      </c>
      <c r="P143" s="57">
        <f t="shared" si="94"/>
        <v>0</v>
      </c>
    </row>
    <row r="144" spans="1:18" ht="25.5" customHeight="1">
      <c r="G144" s="50" t="s">
        <v>3</v>
      </c>
      <c r="H144" s="385"/>
      <c r="I144" s="387"/>
      <c r="J144" s="387"/>
      <c r="K144" s="387"/>
    </row>
    <row r="145" spans="1:17" ht="7.5" customHeight="1">
      <c r="G145" s="33"/>
      <c r="H145" s="34"/>
      <c r="I145" s="34"/>
      <c r="J145" s="34"/>
      <c r="K145" s="34"/>
    </row>
    <row r="146" spans="1:17" ht="21" customHeight="1">
      <c r="A146" s="331" t="s">
        <v>140</v>
      </c>
      <c r="B146" s="331"/>
      <c r="C146" s="331"/>
      <c r="D146" s="331"/>
      <c r="E146" s="331"/>
      <c r="F146" s="331"/>
      <c r="G146" s="331"/>
      <c r="H146" s="331"/>
      <c r="I146" s="331"/>
      <c r="J146" s="331"/>
      <c r="K146" s="331"/>
    </row>
    <row r="147" spans="1:17" ht="15.95" customHeight="1">
      <c r="A147" s="51" t="s">
        <v>480</v>
      </c>
    </row>
    <row r="148" spans="1:17" s="57" customFormat="1" ht="15.95" customHeight="1">
      <c r="A148" s="54" t="s">
        <v>482</v>
      </c>
      <c r="B148" s="55" t="b">
        <v>0</v>
      </c>
      <c r="C148" s="55" t="s">
        <v>820</v>
      </c>
      <c r="D148" s="55" t="b">
        <v>0</v>
      </c>
      <c r="E148" s="55" t="s">
        <v>821</v>
      </c>
      <c r="F148" s="55" t="b">
        <v>0</v>
      </c>
      <c r="G148" s="55" t="s">
        <v>822</v>
      </c>
      <c r="H148" s="55" t="b">
        <v>0</v>
      </c>
      <c r="I148" s="55" t="s">
        <v>823</v>
      </c>
      <c r="J148" s="55" t="b">
        <v>0</v>
      </c>
      <c r="K148" s="56" t="s">
        <v>824</v>
      </c>
      <c r="L148" s="57">
        <f>IF(B148=TRUE,1,0)</f>
        <v>0</v>
      </c>
      <c r="M148" s="57">
        <f>IF(D148=TRUE,1,0)</f>
        <v>0</v>
      </c>
      <c r="N148" s="57">
        <f>IF(F148=TRUE,1,0)</f>
        <v>0</v>
      </c>
      <c r="O148" s="57">
        <f>IF(H148=TRUE,1,0)</f>
        <v>0</v>
      </c>
      <c r="P148" s="57">
        <f>IF(J148=TRUE,1,0)</f>
        <v>0</v>
      </c>
      <c r="Q148" s="57">
        <f>SUM(L148:P152)</f>
        <v>0</v>
      </c>
    </row>
    <row r="149" spans="1:17" s="57" customFormat="1" ht="15.95" customHeight="1">
      <c r="A149" s="60"/>
      <c r="B149" s="58" t="b">
        <v>0</v>
      </c>
      <c r="C149" s="58" t="s">
        <v>825</v>
      </c>
      <c r="D149" s="58" t="b">
        <v>0</v>
      </c>
      <c r="E149" s="58" t="s">
        <v>826</v>
      </c>
      <c r="F149" s="58" t="b">
        <v>0</v>
      </c>
      <c r="G149" s="58" t="s">
        <v>827</v>
      </c>
      <c r="H149" s="58" t="b">
        <v>0</v>
      </c>
      <c r="I149" s="58" t="s">
        <v>828</v>
      </c>
      <c r="J149" s="58" t="b">
        <v>0</v>
      </c>
      <c r="K149" s="59" t="s">
        <v>829</v>
      </c>
      <c r="L149" s="57">
        <f t="shared" ref="L149:L152" si="95">IF(B149=TRUE,1,0)</f>
        <v>0</v>
      </c>
      <c r="M149" s="57">
        <f t="shared" ref="M149:M152" si="96">IF(D149=TRUE,1,0)</f>
        <v>0</v>
      </c>
      <c r="N149" s="57">
        <f t="shared" ref="N149:N152" si="97">IF(F149=TRUE,1,0)</f>
        <v>0</v>
      </c>
      <c r="O149" s="57">
        <f t="shared" ref="O149:O152" si="98">IF(H149=TRUE,1,0)</f>
        <v>0</v>
      </c>
      <c r="P149" s="57">
        <f t="shared" ref="P149:P152" si="99">IF(J149=TRUE,1,0)</f>
        <v>0</v>
      </c>
    </row>
    <row r="150" spans="1:17" s="57" customFormat="1" ht="15.95" customHeight="1">
      <c r="A150" s="60"/>
      <c r="B150" s="58" t="b">
        <v>0</v>
      </c>
      <c r="C150" s="58" t="s">
        <v>830</v>
      </c>
      <c r="D150" s="58" t="b">
        <v>0</v>
      </c>
      <c r="E150" s="58" t="s">
        <v>831</v>
      </c>
      <c r="F150" s="58" t="b">
        <v>0</v>
      </c>
      <c r="G150" s="58" t="s">
        <v>832</v>
      </c>
      <c r="H150" s="58" t="b">
        <v>0</v>
      </c>
      <c r="I150" s="58" t="s">
        <v>833</v>
      </c>
      <c r="J150" s="58" t="b">
        <v>0</v>
      </c>
      <c r="K150" s="59" t="s">
        <v>834</v>
      </c>
      <c r="L150" s="57">
        <f t="shared" si="95"/>
        <v>0</v>
      </c>
      <c r="M150" s="57">
        <f t="shared" si="96"/>
        <v>0</v>
      </c>
      <c r="N150" s="57">
        <f t="shared" si="97"/>
        <v>0</v>
      </c>
      <c r="O150" s="57">
        <f t="shared" si="98"/>
        <v>0</v>
      </c>
      <c r="P150" s="57">
        <f t="shared" si="99"/>
        <v>0</v>
      </c>
    </row>
    <row r="151" spans="1:17" s="57" customFormat="1" ht="15.95" customHeight="1">
      <c r="A151" s="60"/>
      <c r="B151" s="58" t="b">
        <v>0</v>
      </c>
      <c r="C151" s="58" t="s">
        <v>835</v>
      </c>
      <c r="D151" s="58"/>
      <c r="E151" s="58"/>
      <c r="F151" s="58"/>
      <c r="G151" s="58"/>
      <c r="H151" s="58"/>
      <c r="I151" s="58"/>
      <c r="J151" s="58"/>
      <c r="K151" s="59"/>
      <c r="L151" s="57">
        <f t="shared" si="95"/>
        <v>0</v>
      </c>
      <c r="M151" s="57">
        <f t="shared" si="96"/>
        <v>0</v>
      </c>
      <c r="N151" s="57">
        <f t="shared" si="97"/>
        <v>0</v>
      </c>
      <c r="O151" s="57">
        <f t="shared" si="98"/>
        <v>0</v>
      </c>
      <c r="P151" s="57">
        <f t="shared" si="99"/>
        <v>0</v>
      </c>
    </row>
    <row r="152" spans="1:17" s="57" customFormat="1" ht="15.95" customHeight="1">
      <c r="A152" s="61"/>
      <c r="B152" s="52" t="b">
        <v>0</v>
      </c>
      <c r="C152" s="328" t="s">
        <v>581</v>
      </c>
      <c r="D152" s="328"/>
      <c r="E152" s="328"/>
      <c r="F152" s="328"/>
      <c r="G152" s="328"/>
      <c r="H152" s="328"/>
      <c r="I152" s="328"/>
      <c r="J152" s="328"/>
      <c r="K152" s="329"/>
      <c r="L152" s="57">
        <f t="shared" si="95"/>
        <v>0</v>
      </c>
      <c r="M152" s="57">
        <f t="shared" si="96"/>
        <v>0</v>
      </c>
      <c r="N152" s="57">
        <f t="shared" si="97"/>
        <v>0</v>
      </c>
      <c r="O152" s="57">
        <f t="shared" si="98"/>
        <v>0</v>
      </c>
      <c r="P152" s="57">
        <f t="shared" si="99"/>
        <v>0</v>
      </c>
    </row>
    <row r="153" spans="1:17" s="57" customFormat="1" ht="15.95" customHeight="1">
      <c r="A153" s="54" t="s">
        <v>499</v>
      </c>
      <c r="B153" s="55" t="b">
        <v>0</v>
      </c>
      <c r="C153" s="55" t="s">
        <v>836</v>
      </c>
      <c r="D153" s="55" t="b">
        <v>0</v>
      </c>
      <c r="E153" s="55" t="s">
        <v>837</v>
      </c>
      <c r="F153" s="55" t="b">
        <v>0</v>
      </c>
      <c r="G153" s="55" t="s">
        <v>838</v>
      </c>
      <c r="H153" s="55" t="b">
        <v>0</v>
      </c>
      <c r="I153" s="55" t="s">
        <v>839</v>
      </c>
      <c r="J153" s="55" t="b">
        <v>0</v>
      </c>
      <c r="K153" s="56" t="s">
        <v>840</v>
      </c>
      <c r="L153" s="57">
        <f>IF(B153=TRUE,1,0)</f>
        <v>0</v>
      </c>
      <c r="M153" s="57">
        <f>IF(D153=TRUE,1,0)</f>
        <v>0</v>
      </c>
      <c r="N153" s="57">
        <f>IF(F153=TRUE,1,0)</f>
        <v>0</v>
      </c>
      <c r="O153" s="57">
        <f>IF(H153=TRUE,1,0)</f>
        <v>0</v>
      </c>
      <c r="P153" s="57">
        <f>IF(J153=TRUE,1,0)</f>
        <v>0</v>
      </c>
      <c r="Q153" s="57">
        <f>SUM(L153:P155)</f>
        <v>0</v>
      </c>
    </row>
    <row r="154" spans="1:17" s="57" customFormat="1" ht="15.95" customHeight="1">
      <c r="A154" s="60"/>
      <c r="B154" s="58" t="b">
        <v>0</v>
      </c>
      <c r="C154" s="58" t="s">
        <v>841</v>
      </c>
      <c r="D154" s="58"/>
      <c r="E154" s="58"/>
      <c r="F154" s="58"/>
      <c r="G154" s="58"/>
      <c r="H154" s="58"/>
      <c r="I154" s="58"/>
      <c r="J154" s="58"/>
      <c r="K154" s="59"/>
      <c r="L154" s="57">
        <f t="shared" ref="L154:L165" si="100">IF(B154=TRUE,1,0)</f>
        <v>0</v>
      </c>
      <c r="M154" s="57">
        <f t="shared" ref="M154:M165" si="101">IF(D154=TRUE,1,0)</f>
        <v>0</v>
      </c>
      <c r="N154" s="57">
        <f t="shared" ref="N154:N165" si="102">IF(F154=TRUE,1,0)</f>
        <v>0</v>
      </c>
      <c r="O154" s="57">
        <f t="shared" ref="O154:O165" si="103">IF(H154=TRUE,1,0)</f>
        <v>0</v>
      </c>
      <c r="P154" s="57">
        <f t="shared" ref="P154:P165" si="104">IF(J154=TRUE,1,0)</f>
        <v>0</v>
      </c>
    </row>
    <row r="155" spans="1:17" s="57" customFormat="1" ht="15.95" customHeight="1">
      <c r="A155" s="61"/>
      <c r="B155" s="52" t="b">
        <v>0</v>
      </c>
      <c r="C155" s="328" t="s">
        <v>581</v>
      </c>
      <c r="D155" s="328"/>
      <c r="E155" s="328"/>
      <c r="F155" s="328"/>
      <c r="G155" s="328"/>
      <c r="H155" s="328"/>
      <c r="I155" s="328"/>
      <c r="J155" s="328"/>
      <c r="K155" s="329"/>
      <c r="L155" s="57">
        <f t="shared" si="100"/>
        <v>0</v>
      </c>
      <c r="M155" s="57">
        <f t="shared" si="101"/>
        <v>0</v>
      </c>
      <c r="N155" s="57">
        <f t="shared" si="102"/>
        <v>0</v>
      </c>
      <c r="O155" s="57">
        <f t="shared" si="103"/>
        <v>0</v>
      </c>
      <c r="P155" s="57">
        <f t="shared" si="104"/>
        <v>0</v>
      </c>
    </row>
    <row r="156" spans="1:17" s="57" customFormat="1" ht="15.95" customHeight="1">
      <c r="A156" s="54" t="s">
        <v>506</v>
      </c>
      <c r="B156" s="62" t="b">
        <v>0</v>
      </c>
      <c r="C156" s="55" t="s">
        <v>842</v>
      </c>
      <c r="D156" s="55" t="b">
        <v>0</v>
      </c>
      <c r="E156" s="55" t="s">
        <v>843</v>
      </c>
      <c r="F156" s="55" t="b">
        <v>0</v>
      </c>
      <c r="G156" s="55" t="s">
        <v>844</v>
      </c>
      <c r="H156" s="55"/>
      <c r="I156" s="55"/>
      <c r="J156" s="55"/>
      <c r="K156" s="56"/>
      <c r="L156" s="57">
        <f t="shared" si="100"/>
        <v>0</v>
      </c>
      <c r="M156" s="57">
        <f t="shared" si="101"/>
        <v>0</v>
      </c>
      <c r="N156" s="57">
        <f t="shared" si="102"/>
        <v>0</v>
      </c>
      <c r="O156" s="57">
        <f t="shared" si="103"/>
        <v>0</v>
      </c>
      <c r="P156" s="57">
        <f t="shared" si="104"/>
        <v>0</v>
      </c>
      <c r="Q156" s="57">
        <f>SUM(L156:P157)</f>
        <v>0</v>
      </c>
    </row>
    <row r="157" spans="1:17" s="57" customFormat="1" ht="15.95" customHeight="1">
      <c r="A157" s="61"/>
      <c r="B157" s="66" t="b">
        <v>0</v>
      </c>
      <c r="C157" s="328" t="s">
        <v>581</v>
      </c>
      <c r="D157" s="328"/>
      <c r="E157" s="328"/>
      <c r="F157" s="328"/>
      <c r="G157" s="328"/>
      <c r="H157" s="328"/>
      <c r="I157" s="328"/>
      <c r="J157" s="328"/>
      <c r="K157" s="329"/>
      <c r="L157" s="57">
        <f t="shared" si="100"/>
        <v>0</v>
      </c>
      <c r="M157" s="57">
        <f t="shared" si="101"/>
        <v>0</v>
      </c>
      <c r="N157" s="57">
        <f t="shared" si="102"/>
        <v>0</v>
      </c>
      <c r="O157" s="57">
        <f t="shared" si="103"/>
        <v>0</v>
      </c>
      <c r="P157" s="57">
        <f t="shared" si="104"/>
        <v>0</v>
      </c>
    </row>
    <row r="158" spans="1:17" s="57" customFormat="1" ht="15.95" customHeight="1">
      <c r="A158" s="54" t="s">
        <v>510</v>
      </c>
      <c r="B158" s="62" t="b">
        <v>0</v>
      </c>
      <c r="C158" s="55" t="s">
        <v>845</v>
      </c>
      <c r="D158" s="55" t="b">
        <v>0</v>
      </c>
      <c r="E158" s="55" t="s">
        <v>846</v>
      </c>
      <c r="F158" s="55" t="b">
        <v>0</v>
      </c>
      <c r="G158" s="55" t="s">
        <v>847</v>
      </c>
      <c r="H158" s="55" t="b">
        <v>0</v>
      </c>
      <c r="I158" s="55" t="s">
        <v>848</v>
      </c>
      <c r="J158" s="55" t="b">
        <v>0</v>
      </c>
      <c r="K158" s="56" t="s">
        <v>849</v>
      </c>
      <c r="L158" s="57">
        <f t="shared" si="100"/>
        <v>0</v>
      </c>
      <c r="M158" s="57">
        <f t="shared" si="101"/>
        <v>0</v>
      </c>
      <c r="N158" s="57">
        <f t="shared" si="102"/>
        <v>0</v>
      </c>
      <c r="O158" s="57">
        <f t="shared" si="103"/>
        <v>0</v>
      </c>
      <c r="P158" s="57">
        <f t="shared" si="104"/>
        <v>0</v>
      </c>
      <c r="Q158" s="57">
        <f>SUM(L158:P160)</f>
        <v>0</v>
      </c>
    </row>
    <row r="159" spans="1:17" s="57" customFormat="1" ht="15.95" customHeight="1">
      <c r="A159" s="60"/>
      <c r="B159" s="64" t="b">
        <v>0</v>
      </c>
      <c r="C159" s="58" t="s">
        <v>850</v>
      </c>
      <c r="D159" s="58" t="b">
        <v>0</v>
      </c>
      <c r="E159" s="58" t="s">
        <v>851</v>
      </c>
      <c r="F159" s="58"/>
      <c r="G159" s="58"/>
      <c r="H159" s="58"/>
      <c r="I159" s="58"/>
      <c r="J159" s="58"/>
      <c r="K159" s="59"/>
      <c r="L159" s="57">
        <f t="shared" si="100"/>
        <v>0</v>
      </c>
      <c r="M159" s="57">
        <f>IF(D159=TRUE,1,0)</f>
        <v>0</v>
      </c>
      <c r="N159" s="57">
        <f t="shared" si="102"/>
        <v>0</v>
      </c>
      <c r="O159" s="57">
        <f t="shared" si="103"/>
        <v>0</v>
      </c>
      <c r="P159" s="57">
        <f t="shared" si="104"/>
        <v>0</v>
      </c>
      <c r="Q159" s="57">
        <f>SUM(L159:P161)</f>
        <v>0</v>
      </c>
    </row>
    <row r="160" spans="1:17" s="57" customFormat="1" ht="15.95" customHeight="1">
      <c r="A160" s="61"/>
      <c r="B160" s="66" t="b">
        <v>0</v>
      </c>
      <c r="C160" s="328" t="s">
        <v>581</v>
      </c>
      <c r="D160" s="328"/>
      <c r="E160" s="328"/>
      <c r="F160" s="328"/>
      <c r="G160" s="328"/>
      <c r="H160" s="328"/>
      <c r="I160" s="328"/>
      <c r="J160" s="328"/>
      <c r="K160" s="329"/>
      <c r="L160" s="57">
        <f t="shared" si="100"/>
        <v>0</v>
      </c>
      <c r="M160" s="57">
        <f t="shared" si="101"/>
        <v>0</v>
      </c>
      <c r="N160" s="57">
        <f t="shared" si="102"/>
        <v>0</v>
      </c>
      <c r="O160" s="57">
        <f t="shared" si="103"/>
        <v>0</v>
      </c>
      <c r="P160" s="57">
        <f t="shared" si="104"/>
        <v>0</v>
      </c>
    </row>
    <row r="161" spans="1:18" s="57" customFormat="1" ht="15.95" customHeight="1">
      <c r="A161" s="54" t="s">
        <v>518</v>
      </c>
      <c r="B161" s="62" t="b">
        <v>0</v>
      </c>
      <c r="C161" s="55" t="s">
        <v>852</v>
      </c>
      <c r="D161" s="55" t="b">
        <v>0</v>
      </c>
      <c r="E161" s="55" t="s">
        <v>853</v>
      </c>
      <c r="F161" s="55" t="b">
        <v>0</v>
      </c>
      <c r="G161" s="55" t="s">
        <v>854</v>
      </c>
      <c r="H161" s="55" t="b">
        <v>0</v>
      </c>
      <c r="I161" s="55" t="s">
        <v>855</v>
      </c>
      <c r="J161" s="55" t="b">
        <v>0</v>
      </c>
      <c r="K161" s="56" t="s">
        <v>856</v>
      </c>
      <c r="L161" s="57">
        <f t="shared" si="100"/>
        <v>0</v>
      </c>
      <c r="M161" s="57">
        <f t="shared" si="101"/>
        <v>0</v>
      </c>
      <c r="N161" s="57">
        <f t="shared" si="102"/>
        <v>0</v>
      </c>
      <c r="O161" s="57">
        <f t="shared" si="103"/>
        <v>0</v>
      </c>
      <c r="P161" s="57">
        <f t="shared" si="104"/>
        <v>0</v>
      </c>
      <c r="Q161" s="57">
        <f>SUM(L161:P165)</f>
        <v>0</v>
      </c>
      <c r="R161" s="57">
        <f>SUM(L161:N161,P161,M162,P163)</f>
        <v>0</v>
      </c>
    </row>
    <row r="162" spans="1:18" s="57" customFormat="1" ht="15.95" customHeight="1">
      <c r="A162" s="60"/>
      <c r="B162" s="64" t="b">
        <v>0</v>
      </c>
      <c r="C162" s="58" t="s">
        <v>857</v>
      </c>
      <c r="D162" s="58" t="b">
        <v>0</v>
      </c>
      <c r="E162" s="58" t="s">
        <v>858</v>
      </c>
      <c r="F162" s="58" t="b">
        <v>0</v>
      </c>
      <c r="G162" s="58" t="s">
        <v>859</v>
      </c>
      <c r="H162" s="58" t="b">
        <v>0</v>
      </c>
      <c r="I162" s="58" t="s">
        <v>860</v>
      </c>
      <c r="J162" s="58" t="b">
        <v>0</v>
      </c>
      <c r="K162" s="59" t="s">
        <v>861</v>
      </c>
      <c r="L162" s="57">
        <f t="shared" si="100"/>
        <v>0</v>
      </c>
      <c r="M162" s="57">
        <f t="shared" si="101"/>
        <v>0</v>
      </c>
      <c r="N162" s="57">
        <f t="shared" si="102"/>
        <v>0</v>
      </c>
      <c r="O162" s="57">
        <f t="shared" si="103"/>
        <v>0</v>
      </c>
      <c r="P162" s="57">
        <f t="shared" si="104"/>
        <v>0</v>
      </c>
    </row>
    <row r="163" spans="1:18" s="57" customFormat="1" ht="15.95" customHeight="1">
      <c r="A163" s="60"/>
      <c r="B163" s="64" t="b">
        <v>0</v>
      </c>
      <c r="C163" s="58" t="s">
        <v>862</v>
      </c>
      <c r="D163" s="58" t="b">
        <v>0</v>
      </c>
      <c r="E163" s="58" t="s">
        <v>863</v>
      </c>
      <c r="F163" s="58" t="b">
        <v>0</v>
      </c>
      <c r="G163" s="58" t="s">
        <v>864</v>
      </c>
      <c r="H163" s="58" t="b">
        <v>0</v>
      </c>
      <c r="I163" s="58" t="s">
        <v>865</v>
      </c>
      <c r="J163" s="58" t="b">
        <v>0</v>
      </c>
      <c r="K163" s="59" t="s">
        <v>866</v>
      </c>
      <c r="L163" s="57">
        <f t="shared" si="100"/>
        <v>0</v>
      </c>
      <c r="M163" s="57">
        <f t="shared" si="101"/>
        <v>0</v>
      </c>
      <c r="N163" s="57">
        <f t="shared" si="102"/>
        <v>0</v>
      </c>
      <c r="O163" s="57">
        <f t="shared" si="103"/>
        <v>0</v>
      </c>
      <c r="P163" s="57">
        <f t="shared" si="104"/>
        <v>0</v>
      </c>
    </row>
    <row r="164" spans="1:18" s="57" customFormat="1" ht="15.95" customHeight="1">
      <c r="A164" s="60"/>
      <c r="B164" s="64" t="b">
        <v>0</v>
      </c>
      <c r="C164" s="58" t="s">
        <v>867</v>
      </c>
      <c r="D164" s="58" t="b">
        <v>0</v>
      </c>
      <c r="E164" s="58" t="s">
        <v>868</v>
      </c>
      <c r="F164" s="58"/>
      <c r="G164" s="58"/>
      <c r="H164" s="58"/>
      <c r="I164" s="58"/>
      <c r="J164" s="58"/>
      <c r="K164" s="59"/>
      <c r="L164" s="57">
        <f t="shared" si="100"/>
        <v>0</v>
      </c>
      <c r="M164" s="57">
        <f t="shared" si="101"/>
        <v>0</v>
      </c>
      <c r="N164" s="57">
        <f>IF(F164=TRUE,1,0)</f>
        <v>0</v>
      </c>
      <c r="O164" s="57">
        <f t="shared" si="103"/>
        <v>0</v>
      </c>
      <c r="P164" s="57">
        <f t="shared" si="104"/>
        <v>0</v>
      </c>
    </row>
    <row r="165" spans="1:18" s="57" customFormat="1" ht="15.95" customHeight="1">
      <c r="A165" s="61"/>
      <c r="B165" s="66" t="b">
        <v>0</v>
      </c>
      <c r="C165" s="328" t="s">
        <v>581</v>
      </c>
      <c r="D165" s="328"/>
      <c r="E165" s="328"/>
      <c r="F165" s="328"/>
      <c r="G165" s="328"/>
      <c r="H165" s="328"/>
      <c r="I165" s="328"/>
      <c r="J165" s="328"/>
      <c r="K165" s="329"/>
      <c r="L165" s="57">
        <f t="shared" si="100"/>
        <v>0</v>
      </c>
      <c r="M165" s="57">
        <f t="shared" si="101"/>
        <v>0</v>
      </c>
      <c r="N165" s="57">
        <f t="shared" si="102"/>
        <v>0</v>
      </c>
      <c r="O165" s="57">
        <f t="shared" si="103"/>
        <v>0</v>
      </c>
      <c r="P165" s="57">
        <f t="shared" si="104"/>
        <v>0</v>
      </c>
    </row>
  </sheetData>
  <sheetProtection formatCells="0" formatColumns="0" formatRows="0" insertColumns="0" insertRows="0" insertHyperlinks="0" deleteColumns="0" deleteRows="0" sort="0" autoFilter="0" pivotTables="0"/>
  <mergeCells count="61">
    <mergeCell ref="C165:K165"/>
    <mergeCell ref="H144:K144"/>
    <mergeCell ref="A146:K146"/>
    <mergeCell ref="C152:K152"/>
    <mergeCell ref="C155:K155"/>
    <mergeCell ref="C157:K157"/>
    <mergeCell ref="C160:K160"/>
    <mergeCell ref="A91:A92"/>
    <mergeCell ref="C92:K92"/>
    <mergeCell ref="C95:K95"/>
    <mergeCell ref="C97:K97"/>
    <mergeCell ref="C143:K143"/>
    <mergeCell ref="H102:K102"/>
    <mergeCell ref="A104:K104"/>
    <mergeCell ref="C108:K108"/>
    <mergeCell ref="C113:K113"/>
    <mergeCell ref="C118:K118"/>
    <mergeCell ref="C122:E122"/>
    <mergeCell ref="C123:K123"/>
    <mergeCell ref="C128:K128"/>
    <mergeCell ref="C131:K131"/>
    <mergeCell ref="C134:K134"/>
    <mergeCell ref="C140:K140"/>
    <mergeCell ref="C99:K99"/>
    <mergeCell ref="C71:K71"/>
    <mergeCell ref="C73:K73"/>
    <mergeCell ref="C77:K77"/>
    <mergeCell ref="C79:K79"/>
    <mergeCell ref="C84:K84"/>
    <mergeCell ref="C87:K87"/>
    <mergeCell ref="C89:K89"/>
    <mergeCell ref="C69:K69"/>
    <mergeCell ref="C45:K45"/>
    <mergeCell ref="C48:K48"/>
    <mergeCell ref="C51:K51"/>
    <mergeCell ref="C53:K53"/>
    <mergeCell ref="H54:K54"/>
    <mergeCell ref="A56:K56"/>
    <mergeCell ref="B57:K57"/>
    <mergeCell ref="C59:K59"/>
    <mergeCell ref="C62:K62"/>
    <mergeCell ref="C65:K65"/>
    <mergeCell ref="C67:K67"/>
    <mergeCell ref="C41:K41"/>
    <mergeCell ref="C14:K14"/>
    <mergeCell ref="C17:K17"/>
    <mergeCell ref="C19:K19"/>
    <mergeCell ref="C21:K21"/>
    <mergeCell ref="C23:K23"/>
    <mergeCell ref="C26:K26"/>
    <mergeCell ref="C29:K29"/>
    <mergeCell ref="C31:K31"/>
    <mergeCell ref="C33:K33"/>
    <mergeCell ref="C35:K35"/>
    <mergeCell ref="C39:K39"/>
    <mergeCell ref="C12:K12"/>
    <mergeCell ref="H1:K1"/>
    <mergeCell ref="A3:K3"/>
    <mergeCell ref="B4:K4"/>
    <mergeCell ref="C7:K7"/>
    <mergeCell ref="C10:K10"/>
  </mergeCells>
  <phoneticPr fontId="3"/>
  <pageMargins left="0.59055118110236227" right="0.59055118110236227" top="0.59055118110236227" bottom="0.59055118110236227" header="0.51181102362204722" footer="0.51181102362204722"/>
  <pageSetup paperSize="9" orientation="portrait" r:id="rId1"/>
  <headerFooter alignWithMargins="0"/>
  <rowBreaks count="3" manualBreakCount="3">
    <brk id="53" max="16383" man="1"/>
    <brk id="101" max="16383" man="1"/>
    <brk id="1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28575</xdr:colOff>
                    <xdr:row>6</xdr:row>
                    <xdr:rowOff>190500</xdr:rowOff>
                  </from>
                  <to>
                    <xdr:col>2</xdr:col>
                    <xdr:colOff>28575</xdr:colOff>
                    <xdr:row>8</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28575</xdr:colOff>
                    <xdr:row>4</xdr:row>
                    <xdr:rowOff>171450</xdr:rowOff>
                  </from>
                  <to>
                    <xdr:col>2</xdr:col>
                    <xdr:colOff>47625</xdr:colOff>
                    <xdr:row>6</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28575</xdr:colOff>
                    <xdr:row>3</xdr:row>
                    <xdr:rowOff>171450</xdr:rowOff>
                  </from>
                  <to>
                    <xdr:col>4</xdr:col>
                    <xdr:colOff>38100</xdr:colOff>
                    <xdr:row>5</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28575</xdr:colOff>
                    <xdr:row>8</xdr:row>
                    <xdr:rowOff>171450</xdr:rowOff>
                  </from>
                  <to>
                    <xdr:col>2</xdr:col>
                    <xdr:colOff>47625</xdr:colOff>
                    <xdr:row>10</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28575</xdr:colOff>
                    <xdr:row>10</xdr:row>
                    <xdr:rowOff>171450</xdr:rowOff>
                  </from>
                  <to>
                    <xdr:col>2</xdr:col>
                    <xdr:colOff>47625</xdr:colOff>
                    <xdr:row>12</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28575</xdr:colOff>
                    <xdr:row>11</xdr:row>
                    <xdr:rowOff>171450</xdr:rowOff>
                  </from>
                  <to>
                    <xdr:col>2</xdr:col>
                    <xdr:colOff>47625</xdr:colOff>
                    <xdr:row>13</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28575</xdr:colOff>
                    <xdr:row>13</xdr:row>
                    <xdr:rowOff>180975</xdr:rowOff>
                  </from>
                  <to>
                    <xdr:col>2</xdr:col>
                    <xdr:colOff>47625</xdr:colOff>
                    <xdr:row>15</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28575</xdr:colOff>
                    <xdr:row>16</xdr:row>
                    <xdr:rowOff>190500</xdr:rowOff>
                  </from>
                  <to>
                    <xdr:col>2</xdr:col>
                    <xdr:colOff>28575</xdr:colOff>
                    <xdr:row>18</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28575</xdr:colOff>
                    <xdr:row>14</xdr:row>
                    <xdr:rowOff>171450</xdr:rowOff>
                  </from>
                  <to>
                    <xdr:col>2</xdr:col>
                    <xdr:colOff>47625</xdr:colOff>
                    <xdr:row>16</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28575</xdr:colOff>
                    <xdr:row>15</xdr:row>
                    <xdr:rowOff>171450</xdr:rowOff>
                  </from>
                  <to>
                    <xdr:col>2</xdr:col>
                    <xdr:colOff>47625</xdr:colOff>
                    <xdr:row>17</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28575</xdr:colOff>
                    <xdr:row>20</xdr:row>
                    <xdr:rowOff>180975</xdr:rowOff>
                  </from>
                  <to>
                    <xdr:col>2</xdr:col>
                    <xdr:colOff>28575</xdr:colOff>
                    <xdr:row>21</xdr:row>
                    <xdr:rowOff>190500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28575</xdr:colOff>
                    <xdr:row>18</xdr:row>
                    <xdr:rowOff>190500</xdr:rowOff>
                  </from>
                  <to>
                    <xdr:col>2</xdr:col>
                    <xdr:colOff>47625</xdr:colOff>
                    <xdr:row>20</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28575</xdr:colOff>
                    <xdr:row>24</xdr:row>
                    <xdr:rowOff>180975</xdr:rowOff>
                  </from>
                  <to>
                    <xdr:col>2</xdr:col>
                    <xdr:colOff>28575</xdr:colOff>
                    <xdr:row>25</xdr:row>
                    <xdr:rowOff>190500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xdr:col>
                    <xdr:colOff>28575</xdr:colOff>
                    <xdr:row>22</xdr:row>
                    <xdr:rowOff>190500</xdr:rowOff>
                  </from>
                  <to>
                    <xdr:col>2</xdr:col>
                    <xdr:colOff>47625</xdr:colOff>
                    <xdr:row>24</xdr:row>
                    <xdr:rowOff>38100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28575</xdr:colOff>
                    <xdr:row>23</xdr:row>
                    <xdr:rowOff>171450</xdr:rowOff>
                  </from>
                  <to>
                    <xdr:col>2</xdr:col>
                    <xdr:colOff>47625</xdr:colOff>
                    <xdr:row>25</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xdr:col>
                    <xdr:colOff>28575</xdr:colOff>
                    <xdr:row>25</xdr:row>
                    <xdr:rowOff>171450</xdr:rowOff>
                  </from>
                  <to>
                    <xdr:col>2</xdr:col>
                    <xdr:colOff>47625</xdr:colOff>
                    <xdr:row>27</xdr:row>
                    <xdr:rowOff>19050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xdr:col>
                    <xdr:colOff>28575</xdr:colOff>
                    <xdr:row>28</xdr:row>
                    <xdr:rowOff>180975</xdr:rowOff>
                  </from>
                  <to>
                    <xdr:col>2</xdr:col>
                    <xdr:colOff>28575</xdr:colOff>
                    <xdr:row>29</xdr:row>
                    <xdr:rowOff>190500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28575</xdr:colOff>
                    <xdr:row>26</xdr:row>
                    <xdr:rowOff>180975</xdr:rowOff>
                  </from>
                  <to>
                    <xdr:col>2</xdr:col>
                    <xdr:colOff>47625</xdr:colOff>
                    <xdr:row>28</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28575</xdr:colOff>
                    <xdr:row>5</xdr:row>
                    <xdr:rowOff>171450</xdr:rowOff>
                  </from>
                  <to>
                    <xdr:col>2</xdr:col>
                    <xdr:colOff>47625</xdr:colOff>
                    <xdr:row>7</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28575</xdr:colOff>
                    <xdr:row>6</xdr:row>
                    <xdr:rowOff>190500</xdr:rowOff>
                  </from>
                  <to>
                    <xdr:col>4</xdr:col>
                    <xdr:colOff>28575</xdr:colOff>
                    <xdr:row>8</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28575</xdr:colOff>
                    <xdr:row>7</xdr:row>
                    <xdr:rowOff>171450</xdr:rowOff>
                  </from>
                  <to>
                    <xdr:col>2</xdr:col>
                    <xdr:colOff>47625</xdr:colOff>
                    <xdr:row>9</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28575</xdr:colOff>
                    <xdr:row>11</xdr:row>
                    <xdr:rowOff>190500</xdr:rowOff>
                  </from>
                  <to>
                    <xdr:col>4</xdr:col>
                    <xdr:colOff>28575</xdr:colOff>
                    <xdr:row>13</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28575</xdr:colOff>
                    <xdr:row>9</xdr:row>
                    <xdr:rowOff>171450</xdr:rowOff>
                  </from>
                  <to>
                    <xdr:col>4</xdr:col>
                    <xdr:colOff>38100</xdr:colOff>
                    <xdr:row>11</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28575</xdr:colOff>
                    <xdr:row>16</xdr:row>
                    <xdr:rowOff>180975</xdr:rowOff>
                  </from>
                  <to>
                    <xdr:col>4</xdr:col>
                    <xdr:colOff>28575</xdr:colOff>
                    <xdr:row>17</xdr:row>
                    <xdr:rowOff>190500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28575</xdr:colOff>
                    <xdr:row>13</xdr:row>
                    <xdr:rowOff>171450</xdr:rowOff>
                  </from>
                  <to>
                    <xdr:col>4</xdr:col>
                    <xdr:colOff>38100</xdr:colOff>
                    <xdr:row>15</xdr:row>
                    <xdr:rowOff>19050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28575</xdr:colOff>
                    <xdr:row>14</xdr:row>
                    <xdr:rowOff>171450</xdr:rowOff>
                  </from>
                  <to>
                    <xdr:col>4</xdr:col>
                    <xdr:colOff>38100</xdr:colOff>
                    <xdr:row>16</xdr:row>
                    <xdr:rowOff>19050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28575</xdr:colOff>
                    <xdr:row>20</xdr:row>
                    <xdr:rowOff>180975</xdr:rowOff>
                  </from>
                  <to>
                    <xdr:col>4</xdr:col>
                    <xdr:colOff>28575</xdr:colOff>
                    <xdr:row>21</xdr:row>
                    <xdr:rowOff>190500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28575</xdr:colOff>
                    <xdr:row>18</xdr:row>
                    <xdr:rowOff>180975</xdr:rowOff>
                  </from>
                  <to>
                    <xdr:col>4</xdr:col>
                    <xdr:colOff>38100</xdr:colOff>
                    <xdr:row>20</xdr:row>
                    <xdr:rowOff>28575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28575</xdr:colOff>
                    <xdr:row>22</xdr:row>
                    <xdr:rowOff>180975</xdr:rowOff>
                  </from>
                  <to>
                    <xdr:col>4</xdr:col>
                    <xdr:colOff>38100</xdr:colOff>
                    <xdr:row>24</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28575</xdr:colOff>
                    <xdr:row>25</xdr:row>
                    <xdr:rowOff>171450</xdr:rowOff>
                  </from>
                  <to>
                    <xdr:col>4</xdr:col>
                    <xdr:colOff>38100</xdr:colOff>
                    <xdr:row>27</xdr:row>
                    <xdr:rowOff>19050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28575</xdr:colOff>
                    <xdr:row>28</xdr:row>
                    <xdr:rowOff>180975</xdr:rowOff>
                  </from>
                  <to>
                    <xdr:col>4</xdr:col>
                    <xdr:colOff>28575</xdr:colOff>
                    <xdr:row>29</xdr:row>
                    <xdr:rowOff>190500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28575</xdr:colOff>
                    <xdr:row>26</xdr:row>
                    <xdr:rowOff>180975</xdr:rowOff>
                  </from>
                  <to>
                    <xdr:col>4</xdr:col>
                    <xdr:colOff>38100</xdr:colOff>
                    <xdr:row>28</xdr:row>
                    <xdr:rowOff>28575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xdr:col>
                    <xdr:colOff>28575</xdr:colOff>
                    <xdr:row>6</xdr:row>
                    <xdr:rowOff>180975</xdr:rowOff>
                  </from>
                  <to>
                    <xdr:col>6</xdr:col>
                    <xdr:colOff>28575</xdr:colOff>
                    <xdr:row>7</xdr:row>
                    <xdr:rowOff>190500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xdr:col>
                    <xdr:colOff>28575</xdr:colOff>
                    <xdr:row>3</xdr:row>
                    <xdr:rowOff>171450</xdr:rowOff>
                  </from>
                  <to>
                    <xdr:col>6</xdr:col>
                    <xdr:colOff>38100</xdr:colOff>
                    <xdr:row>5</xdr:row>
                    <xdr:rowOff>19050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xdr:col>
                    <xdr:colOff>28575</xdr:colOff>
                    <xdr:row>11</xdr:row>
                    <xdr:rowOff>180975</xdr:rowOff>
                  </from>
                  <to>
                    <xdr:col>6</xdr:col>
                    <xdr:colOff>28575</xdr:colOff>
                    <xdr:row>12</xdr:row>
                    <xdr:rowOff>190500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xdr:col>
                    <xdr:colOff>28575</xdr:colOff>
                    <xdr:row>9</xdr:row>
                    <xdr:rowOff>171450</xdr:rowOff>
                  </from>
                  <to>
                    <xdr:col>6</xdr:col>
                    <xdr:colOff>38100</xdr:colOff>
                    <xdr:row>11</xdr:row>
                    <xdr:rowOff>19050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xdr:col>
                    <xdr:colOff>28575</xdr:colOff>
                    <xdr:row>16</xdr:row>
                    <xdr:rowOff>180975</xdr:rowOff>
                  </from>
                  <to>
                    <xdr:col>6</xdr:col>
                    <xdr:colOff>28575</xdr:colOff>
                    <xdr:row>17</xdr:row>
                    <xdr:rowOff>190500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5</xdr:col>
                    <xdr:colOff>28575</xdr:colOff>
                    <xdr:row>13</xdr:row>
                    <xdr:rowOff>171450</xdr:rowOff>
                  </from>
                  <to>
                    <xdr:col>6</xdr:col>
                    <xdr:colOff>38100</xdr:colOff>
                    <xdr:row>15</xdr:row>
                    <xdr:rowOff>19050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28575</xdr:colOff>
                    <xdr:row>20</xdr:row>
                    <xdr:rowOff>180975</xdr:rowOff>
                  </from>
                  <to>
                    <xdr:col>6</xdr:col>
                    <xdr:colOff>28575</xdr:colOff>
                    <xdr:row>21</xdr:row>
                    <xdr:rowOff>190500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28575</xdr:colOff>
                    <xdr:row>22</xdr:row>
                    <xdr:rowOff>171450</xdr:rowOff>
                  </from>
                  <to>
                    <xdr:col>6</xdr:col>
                    <xdr:colOff>47625</xdr:colOff>
                    <xdr:row>24</xdr:row>
                    <xdr:rowOff>19050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xdr:col>
                    <xdr:colOff>28575</xdr:colOff>
                    <xdr:row>25</xdr:row>
                    <xdr:rowOff>171450</xdr:rowOff>
                  </from>
                  <to>
                    <xdr:col>6</xdr:col>
                    <xdr:colOff>47625</xdr:colOff>
                    <xdr:row>27</xdr:row>
                    <xdr:rowOff>19050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28575</xdr:colOff>
                    <xdr:row>28</xdr:row>
                    <xdr:rowOff>180975</xdr:rowOff>
                  </from>
                  <to>
                    <xdr:col>6</xdr:col>
                    <xdr:colOff>28575</xdr:colOff>
                    <xdr:row>29</xdr:row>
                    <xdr:rowOff>190500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7</xdr:col>
                    <xdr:colOff>38100</xdr:colOff>
                    <xdr:row>6</xdr:row>
                    <xdr:rowOff>180975</xdr:rowOff>
                  </from>
                  <to>
                    <xdr:col>8</xdr:col>
                    <xdr:colOff>38100</xdr:colOff>
                    <xdr:row>7</xdr:row>
                    <xdr:rowOff>190500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7</xdr:col>
                    <xdr:colOff>28575</xdr:colOff>
                    <xdr:row>3</xdr:row>
                    <xdr:rowOff>171450</xdr:rowOff>
                  </from>
                  <to>
                    <xdr:col>8</xdr:col>
                    <xdr:colOff>47625</xdr:colOff>
                    <xdr:row>5</xdr:row>
                    <xdr:rowOff>19050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7</xdr:col>
                    <xdr:colOff>38100</xdr:colOff>
                    <xdr:row>11</xdr:row>
                    <xdr:rowOff>180975</xdr:rowOff>
                  </from>
                  <to>
                    <xdr:col>8</xdr:col>
                    <xdr:colOff>38100</xdr:colOff>
                    <xdr:row>12</xdr:row>
                    <xdr:rowOff>190500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7</xdr:col>
                    <xdr:colOff>28575</xdr:colOff>
                    <xdr:row>16</xdr:row>
                    <xdr:rowOff>180975</xdr:rowOff>
                  </from>
                  <to>
                    <xdr:col>8</xdr:col>
                    <xdr:colOff>28575</xdr:colOff>
                    <xdr:row>17</xdr:row>
                    <xdr:rowOff>190500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7</xdr:col>
                    <xdr:colOff>28575</xdr:colOff>
                    <xdr:row>13</xdr:row>
                    <xdr:rowOff>171450</xdr:rowOff>
                  </from>
                  <to>
                    <xdr:col>8</xdr:col>
                    <xdr:colOff>47625</xdr:colOff>
                    <xdr:row>15</xdr:row>
                    <xdr:rowOff>19050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7</xdr:col>
                    <xdr:colOff>28575</xdr:colOff>
                    <xdr:row>20</xdr:row>
                    <xdr:rowOff>180975</xdr:rowOff>
                  </from>
                  <to>
                    <xdr:col>8</xdr:col>
                    <xdr:colOff>28575</xdr:colOff>
                    <xdr:row>21</xdr:row>
                    <xdr:rowOff>190500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7</xdr:col>
                    <xdr:colOff>28575</xdr:colOff>
                    <xdr:row>22</xdr:row>
                    <xdr:rowOff>171450</xdr:rowOff>
                  </from>
                  <to>
                    <xdr:col>8</xdr:col>
                    <xdr:colOff>47625</xdr:colOff>
                    <xdr:row>24</xdr:row>
                    <xdr:rowOff>19050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7</xdr:col>
                    <xdr:colOff>28575</xdr:colOff>
                    <xdr:row>25</xdr:row>
                    <xdr:rowOff>171450</xdr:rowOff>
                  </from>
                  <to>
                    <xdr:col>8</xdr:col>
                    <xdr:colOff>47625</xdr:colOff>
                    <xdr:row>27</xdr:row>
                    <xdr:rowOff>19050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7</xdr:col>
                    <xdr:colOff>28575</xdr:colOff>
                    <xdr:row>28</xdr:row>
                    <xdr:rowOff>180975</xdr:rowOff>
                  </from>
                  <to>
                    <xdr:col>8</xdr:col>
                    <xdr:colOff>28575</xdr:colOff>
                    <xdr:row>29</xdr:row>
                    <xdr:rowOff>190500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9</xdr:col>
                    <xdr:colOff>38100</xdr:colOff>
                    <xdr:row>6</xdr:row>
                    <xdr:rowOff>190500</xdr:rowOff>
                  </from>
                  <to>
                    <xdr:col>10</xdr:col>
                    <xdr:colOff>38100</xdr:colOff>
                    <xdr:row>8</xdr:row>
                    <xdr:rowOff>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9</xdr:col>
                    <xdr:colOff>28575</xdr:colOff>
                    <xdr:row>3</xdr:row>
                    <xdr:rowOff>180975</xdr:rowOff>
                  </from>
                  <to>
                    <xdr:col>10</xdr:col>
                    <xdr:colOff>47625</xdr:colOff>
                    <xdr:row>5</xdr:row>
                    <xdr:rowOff>28575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9</xdr:col>
                    <xdr:colOff>38100</xdr:colOff>
                    <xdr:row>11</xdr:row>
                    <xdr:rowOff>190500</xdr:rowOff>
                  </from>
                  <to>
                    <xdr:col>10</xdr:col>
                    <xdr:colOff>38100</xdr:colOff>
                    <xdr:row>13</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9</xdr:col>
                    <xdr:colOff>28575</xdr:colOff>
                    <xdr:row>16</xdr:row>
                    <xdr:rowOff>190500</xdr:rowOff>
                  </from>
                  <to>
                    <xdr:col>10</xdr:col>
                    <xdr:colOff>28575</xdr:colOff>
                    <xdr:row>18</xdr:row>
                    <xdr:rowOff>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9</xdr:col>
                    <xdr:colOff>28575</xdr:colOff>
                    <xdr:row>13</xdr:row>
                    <xdr:rowOff>171450</xdr:rowOff>
                  </from>
                  <to>
                    <xdr:col>10</xdr:col>
                    <xdr:colOff>47625</xdr:colOff>
                    <xdr:row>15</xdr:row>
                    <xdr:rowOff>19050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9</xdr:col>
                    <xdr:colOff>28575</xdr:colOff>
                    <xdr:row>22</xdr:row>
                    <xdr:rowOff>180975</xdr:rowOff>
                  </from>
                  <to>
                    <xdr:col>10</xdr:col>
                    <xdr:colOff>47625</xdr:colOff>
                    <xdr:row>24</xdr:row>
                    <xdr:rowOff>28575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9</xdr:col>
                    <xdr:colOff>28575</xdr:colOff>
                    <xdr:row>25</xdr:row>
                    <xdr:rowOff>171450</xdr:rowOff>
                  </from>
                  <to>
                    <xdr:col>10</xdr:col>
                    <xdr:colOff>47625</xdr:colOff>
                    <xdr:row>27</xdr:row>
                    <xdr:rowOff>19050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9</xdr:col>
                    <xdr:colOff>28575</xdr:colOff>
                    <xdr:row>28</xdr:row>
                    <xdr:rowOff>180975</xdr:rowOff>
                  </from>
                  <to>
                    <xdr:col>10</xdr:col>
                    <xdr:colOff>28575</xdr:colOff>
                    <xdr:row>29</xdr:row>
                    <xdr:rowOff>190500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1</xdr:col>
                    <xdr:colOff>28575</xdr:colOff>
                    <xdr:row>9</xdr:row>
                    <xdr:rowOff>180975</xdr:rowOff>
                  </from>
                  <to>
                    <xdr:col>2</xdr:col>
                    <xdr:colOff>47625</xdr:colOff>
                    <xdr:row>11</xdr:row>
                    <xdr:rowOff>28575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xdr:col>
                    <xdr:colOff>28575</xdr:colOff>
                    <xdr:row>32</xdr:row>
                    <xdr:rowOff>180975</xdr:rowOff>
                  </from>
                  <to>
                    <xdr:col>2</xdr:col>
                    <xdr:colOff>28575</xdr:colOff>
                    <xdr:row>33</xdr:row>
                    <xdr:rowOff>190500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xdr:col>
                    <xdr:colOff>28575</xdr:colOff>
                    <xdr:row>30</xdr:row>
                    <xdr:rowOff>161925</xdr:rowOff>
                  </from>
                  <to>
                    <xdr:col>2</xdr:col>
                    <xdr:colOff>47625</xdr:colOff>
                    <xdr:row>32</xdr:row>
                    <xdr:rowOff>19050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xdr:col>
                    <xdr:colOff>28575</xdr:colOff>
                    <xdr:row>36</xdr:row>
                    <xdr:rowOff>180975</xdr:rowOff>
                  </from>
                  <to>
                    <xdr:col>2</xdr:col>
                    <xdr:colOff>28575</xdr:colOff>
                    <xdr:row>37</xdr:row>
                    <xdr:rowOff>190500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xdr:col>
                    <xdr:colOff>28575</xdr:colOff>
                    <xdr:row>34</xdr:row>
                    <xdr:rowOff>190500</xdr:rowOff>
                  </from>
                  <to>
                    <xdr:col>2</xdr:col>
                    <xdr:colOff>47625</xdr:colOff>
                    <xdr:row>36</xdr:row>
                    <xdr:rowOff>38100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xdr:col>
                    <xdr:colOff>28575</xdr:colOff>
                    <xdr:row>35</xdr:row>
                    <xdr:rowOff>171450</xdr:rowOff>
                  </from>
                  <to>
                    <xdr:col>2</xdr:col>
                    <xdr:colOff>47625</xdr:colOff>
                    <xdr:row>37</xdr:row>
                    <xdr:rowOff>19050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3</xdr:col>
                    <xdr:colOff>28575</xdr:colOff>
                    <xdr:row>32</xdr:row>
                    <xdr:rowOff>180975</xdr:rowOff>
                  </from>
                  <to>
                    <xdr:col>4</xdr:col>
                    <xdr:colOff>28575</xdr:colOff>
                    <xdr:row>33</xdr:row>
                    <xdr:rowOff>190500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3</xdr:col>
                    <xdr:colOff>28575</xdr:colOff>
                    <xdr:row>30</xdr:row>
                    <xdr:rowOff>171450</xdr:rowOff>
                  </from>
                  <to>
                    <xdr:col>4</xdr:col>
                    <xdr:colOff>38100</xdr:colOff>
                    <xdr:row>32</xdr:row>
                    <xdr:rowOff>19050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3</xdr:col>
                    <xdr:colOff>28575</xdr:colOff>
                    <xdr:row>36</xdr:row>
                    <xdr:rowOff>180975</xdr:rowOff>
                  </from>
                  <to>
                    <xdr:col>4</xdr:col>
                    <xdr:colOff>28575</xdr:colOff>
                    <xdr:row>37</xdr:row>
                    <xdr:rowOff>190500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3</xdr:col>
                    <xdr:colOff>28575</xdr:colOff>
                    <xdr:row>34</xdr:row>
                    <xdr:rowOff>180975</xdr:rowOff>
                  </from>
                  <to>
                    <xdr:col>4</xdr:col>
                    <xdr:colOff>38100</xdr:colOff>
                    <xdr:row>36</xdr:row>
                    <xdr:rowOff>28575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3</xdr:col>
                    <xdr:colOff>28575</xdr:colOff>
                    <xdr:row>35</xdr:row>
                    <xdr:rowOff>161925</xdr:rowOff>
                  </from>
                  <to>
                    <xdr:col>4</xdr:col>
                    <xdr:colOff>38100</xdr:colOff>
                    <xdr:row>37</xdr:row>
                    <xdr:rowOff>9525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5</xdr:col>
                    <xdr:colOff>28575</xdr:colOff>
                    <xdr:row>32</xdr:row>
                    <xdr:rowOff>180975</xdr:rowOff>
                  </from>
                  <to>
                    <xdr:col>6</xdr:col>
                    <xdr:colOff>28575</xdr:colOff>
                    <xdr:row>33</xdr:row>
                    <xdr:rowOff>190500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5</xdr:col>
                    <xdr:colOff>28575</xdr:colOff>
                    <xdr:row>36</xdr:row>
                    <xdr:rowOff>180975</xdr:rowOff>
                  </from>
                  <to>
                    <xdr:col>6</xdr:col>
                    <xdr:colOff>28575</xdr:colOff>
                    <xdr:row>37</xdr:row>
                    <xdr:rowOff>190500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5</xdr:col>
                    <xdr:colOff>28575</xdr:colOff>
                    <xdr:row>34</xdr:row>
                    <xdr:rowOff>171450</xdr:rowOff>
                  </from>
                  <to>
                    <xdr:col>6</xdr:col>
                    <xdr:colOff>47625</xdr:colOff>
                    <xdr:row>36</xdr:row>
                    <xdr:rowOff>19050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5</xdr:col>
                    <xdr:colOff>28575</xdr:colOff>
                    <xdr:row>35</xdr:row>
                    <xdr:rowOff>161925</xdr:rowOff>
                  </from>
                  <to>
                    <xdr:col>6</xdr:col>
                    <xdr:colOff>47625</xdr:colOff>
                    <xdr:row>37</xdr:row>
                    <xdr:rowOff>9525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7</xdr:col>
                    <xdr:colOff>28575</xdr:colOff>
                    <xdr:row>32</xdr:row>
                    <xdr:rowOff>180975</xdr:rowOff>
                  </from>
                  <to>
                    <xdr:col>8</xdr:col>
                    <xdr:colOff>28575</xdr:colOff>
                    <xdr:row>33</xdr:row>
                    <xdr:rowOff>190500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7</xdr:col>
                    <xdr:colOff>28575</xdr:colOff>
                    <xdr:row>34</xdr:row>
                    <xdr:rowOff>180975</xdr:rowOff>
                  </from>
                  <to>
                    <xdr:col>8</xdr:col>
                    <xdr:colOff>47625</xdr:colOff>
                    <xdr:row>36</xdr:row>
                    <xdr:rowOff>28575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7</xdr:col>
                    <xdr:colOff>28575</xdr:colOff>
                    <xdr:row>35</xdr:row>
                    <xdr:rowOff>161925</xdr:rowOff>
                  </from>
                  <to>
                    <xdr:col>8</xdr:col>
                    <xdr:colOff>47625</xdr:colOff>
                    <xdr:row>37</xdr:row>
                    <xdr:rowOff>9525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9</xdr:col>
                    <xdr:colOff>28575</xdr:colOff>
                    <xdr:row>32</xdr:row>
                    <xdr:rowOff>180975</xdr:rowOff>
                  </from>
                  <to>
                    <xdr:col>10</xdr:col>
                    <xdr:colOff>28575</xdr:colOff>
                    <xdr:row>33</xdr:row>
                    <xdr:rowOff>190500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9</xdr:col>
                    <xdr:colOff>28575</xdr:colOff>
                    <xdr:row>34</xdr:row>
                    <xdr:rowOff>180975</xdr:rowOff>
                  </from>
                  <to>
                    <xdr:col>10</xdr:col>
                    <xdr:colOff>47625</xdr:colOff>
                    <xdr:row>36</xdr:row>
                    <xdr:rowOff>28575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9</xdr:col>
                    <xdr:colOff>28575</xdr:colOff>
                    <xdr:row>35</xdr:row>
                    <xdr:rowOff>161925</xdr:rowOff>
                  </from>
                  <to>
                    <xdr:col>10</xdr:col>
                    <xdr:colOff>47625</xdr:colOff>
                    <xdr:row>37</xdr:row>
                    <xdr:rowOff>9525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1</xdr:col>
                    <xdr:colOff>28575</xdr:colOff>
                    <xdr:row>40</xdr:row>
                    <xdr:rowOff>180975</xdr:rowOff>
                  </from>
                  <to>
                    <xdr:col>2</xdr:col>
                    <xdr:colOff>28575</xdr:colOff>
                    <xdr:row>41</xdr:row>
                    <xdr:rowOff>190500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1</xdr:col>
                    <xdr:colOff>28575</xdr:colOff>
                    <xdr:row>38</xdr:row>
                    <xdr:rowOff>180975</xdr:rowOff>
                  </from>
                  <to>
                    <xdr:col>2</xdr:col>
                    <xdr:colOff>47625</xdr:colOff>
                    <xdr:row>40</xdr:row>
                    <xdr:rowOff>28575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1</xdr:col>
                    <xdr:colOff>28575</xdr:colOff>
                    <xdr:row>41</xdr:row>
                    <xdr:rowOff>171450</xdr:rowOff>
                  </from>
                  <to>
                    <xdr:col>2</xdr:col>
                    <xdr:colOff>47625</xdr:colOff>
                    <xdr:row>43</xdr:row>
                    <xdr:rowOff>19050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1</xdr:col>
                    <xdr:colOff>28575</xdr:colOff>
                    <xdr:row>44</xdr:row>
                    <xdr:rowOff>190500</xdr:rowOff>
                  </from>
                  <to>
                    <xdr:col>2</xdr:col>
                    <xdr:colOff>28575</xdr:colOff>
                    <xdr:row>46</xdr:row>
                    <xdr:rowOff>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1</xdr:col>
                    <xdr:colOff>28575</xdr:colOff>
                    <xdr:row>42</xdr:row>
                    <xdr:rowOff>171450</xdr:rowOff>
                  </from>
                  <to>
                    <xdr:col>2</xdr:col>
                    <xdr:colOff>47625</xdr:colOff>
                    <xdr:row>44</xdr:row>
                    <xdr:rowOff>19050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1</xdr:col>
                    <xdr:colOff>28575</xdr:colOff>
                    <xdr:row>45</xdr:row>
                    <xdr:rowOff>171450</xdr:rowOff>
                  </from>
                  <to>
                    <xdr:col>2</xdr:col>
                    <xdr:colOff>47625</xdr:colOff>
                    <xdr:row>47</xdr:row>
                    <xdr:rowOff>19050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xdr:col>
                    <xdr:colOff>28575</xdr:colOff>
                    <xdr:row>40</xdr:row>
                    <xdr:rowOff>180975</xdr:rowOff>
                  </from>
                  <to>
                    <xdr:col>4</xdr:col>
                    <xdr:colOff>28575</xdr:colOff>
                    <xdr:row>41</xdr:row>
                    <xdr:rowOff>190500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xdr:col>
                    <xdr:colOff>28575</xdr:colOff>
                    <xdr:row>38</xdr:row>
                    <xdr:rowOff>171450</xdr:rowOff>
                  </from>
                  <to>
                    <xdr:col>4</xdr:col>
                    <xdr:colOff>38100</xdr:colOff>
                    <xdr:row>40</xdr:row>
                    <xdr:rowOff>19050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3</xdr:col>
                    <xdr:colOff>19050</xdr:colOff>
                    <xdr:row>41</xdr:row>
                    <xdr:rowOff>171450</xdr:rowOff>
                  </from>
                  <to>
                    <xdr:col>4</xdr:col>
                    <xdr:colOff>38100</xdr:colOff>
                    <xdr:row>43</xdr:row>
                    <xdr:rowOff>19050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3</xdr:col>
                    <xdr:colOff>28575</xdr:colOff>
                    <xdr:row>44</xdr:row>
                    <xdr:rowOff>190500</xdr:rowOff>
                  </from>
                  <to>
                    <xdr:col>4</xdr:col>
                    <xdr:colOff>28575</xdr:colOff>
                    <xdr:row>46</xdr:row>
                    <xdr:rowOff>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5</xdr:col>
                    <xdr:colOff>28575</xdr:colOff>
                    <xdr:row>40</xdr:row>
                    <xdr:rowOff>180975</xdr:rowOff>
                  </from>
                  <to>
                    <xdr:col>6</xdr:col>
                    <xdr:colOff>28575</xdr:colOff>
                    <xdr:row>41</xdr:row>
                    <xdr:rowOff>190500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5</xdr:col>
                    <xdr:colOff>28575</xdr:colOff>
                    <xdr:row>38</xdr:row>
                    <xdr:rowOff>180975</xdr:rowOff>
                  </from>
                  <to>
                    <xdr:col>6</xdr:col>
                    <xdr:colOff>47625</xdr:colOff>
                    <xdr:row>40</xdr:row>
                    <xdr:rowOff>28575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5</xdr:col>
                    <xdr:colOff>28575</xdr:colOff>
                    <xdr:row>41</xdr:row>
                    <xdr:rowOff>171450</xdr:rowOff>
                  </from>
                  <to>
                    <xdr:col>6</xdr:col>
                    <xdr:colOff>47625</xdr:colOff>
                    <xdr:row>43</xdr:row>
                    <xdr:rowOff>19050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5</xdr:col>
                    <xdr:colOff>28575</xdr:colOff>
                    <xdr:row>44</xdr:row>
                    <xdr:rowOff>190500</xdr:rowOff>
                  </from>
                  <to>
                    <xdr:col>6</xdr:col>
                    <xdr:colOff>28575</xdr:colOff>
                    <xdr:row>46</xdr:row>
                    <xdr:rowOff>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7</xdr:col>
                    <xdr:colOff>28575</xdr:colOff>
                    <xdr:row>40</xdr:row>
                    <xdr:rowOff>180975</xdr:rowOff>
                  </from>
                  <to>
                    <xdr:col>8</xdr:col>
                    <xdr:colOff>28575</xdr:colOff>
                    <xdr:row>41</xdr:row>
                    <xdr:rowOff>190500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7</xdr:col>
                    <xdr:colOff>28575</xdr:colOff>
                    <xdr:row>38</xdr:row>
                    <xdr:rowOff>180975</xdr:rowOff>
                  </from>
                  <to>
                    <xdr:col>8</xdr:col>
                    <xdr:colOff>47625</xdr:colOff>
                    <xdr:row>40</xdr:row>
                    <xdr:rowOff>28575</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7</xdr:col>
                    <xdr:colOff>28575</xdr:colOff>
                    <xdr:row>41</xdr:row>
                    <xdr:rowOff>171450</xdr:rowOff>
                  </from>
                  <to>
                    <xdr:col>8</xdr:col>
                    <xdr:colOff>47625</xdr:colOff>
                    <xdr:row>43</xdr:row>
                    <xdr:rowOff>19050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7</xdr:col>
                    <xdr:colOff>28575</xdr:colOff>
                    <xdr:row>44</xdr:row>
                    <xdr:rowOff>190500</xdr:rowOff>
                  </from>
                  <to>
                    <xdr:col>8</xdr:col>
                    <xdr:colOff>28575</xdr:colOff>
                    <xdr:row>46</xdr:row>
                    <xdr:rowOff>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9</xdr:col>
                    <xdr:colOff>28575</xdr:colOff>
                    <xdr:row>40</xdr:row>
                    <xdr:rowOff>180975</xdr:rowOff>
                  </from>
                  <to>
                    <xdr:col>10</xdr:col>
                    <xdr:colOff>28575</xdr:colOff>
                    <xdr:row>41</xdr:row>
                    <xdr:rowOff>190500</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9</xdr:col>
                    <xdr:colOff>28575</xdr:colOff>
                    <xdr:row>38</xdr:row>
                    <xdr:rowOff>180975</xdr:rowOff>
                  </from>
                  <to>
                    <xdr:col>10</xdr:col>
                    <xdr:colOff>47625</xdr:colOff>
                    <xdr:row>40</xdr:row>
                    <xdr:rowOff>28575</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9</xdr:col>
                    <xdr:colOff>28575</xdr:colOff>
                    <xdr:row>41</xdr:row>
                    <xdr:rowOff>171450</xdr:rowOff>
                  </from>
                  <to>
                    <xdr:col>10</xdr:col>
                    <xdr:colOff>47625</xdr:colOff>
                    <xdr:row>43</xdr:row>
                    <xdr:rowOff>19050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9</xdr:col>
                    <xdr:colOff>28575</xdr:colOff>
                    <xdr:row>44</xdr:row>
                    <xdr:rowOff>190500</xdr:rowOff>
                  </from>
                  <to>
                    <xdr:col>10</xdr:col>
                    <xdr:colOff>28575</xdr:colOff>
                    <xdr:row>46</xdr:row>
                    <xdr:rowOff>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1</xdr:col>
                    <xdr:colOff>28575</xdr:colOff>
                    <xdr:row>47</xdr:row>
                    <xdr:rowOff>171450</xdr:rowOff>
                  </from>
                  <to>
                    <xdr:col>2</xdr:col>
                    <xdr:colOff>47625</xdr:colOff>
                    <xdr:row>49</xdr:row>
                    <xdr:rowOff>19050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1</xdr:col>
                    <xdr:colOff>28575</xdr:colOff>
                    <xdr:row>50</xdr:row>
                    <xdr:rowOff>171450</xdr:rowOff>
                  </from>
                  <to>
                    <xdr:col>2</xdr:col>
                    <xdr:colOff>47625</xdr:colOff>
                    <xdr:row>52</xdr:row>
                    <xdr:rowOff>19050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1</xdr:col>
                    <xdr:colOff>28575</xdr:colOff>
                    <xdr:row>57</xdr:row>
                    <xdr:rowOff>180975</xdr:rowOff>
                  </from>
                  <to>
                    <xdr:col>2</xdr:col>
                    <xdr:colOff>28575</xdr:colOff>
                    <xdr:row>58</xdr:row>
                    <xdr:rowOff>190500</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1</xdr:col>
                    <xdr:colOff>28575</xdr:colOff>
                    <xdr:row>56</xdr:row>
                    <xdr:rowOff>180975</xdr:rowOff>
                  </from>
                  <to>
                    <xdr:col>2</xdr:col>
                    <xdr:colOff>47625</xdr:colOff>
                    <xdr:row>58</xdr:row>
                    <xdr:rowOff>28575</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1</xdr:col>
                    <xdr:colOff>28575</xdr:colOff>
                    <xdr:row>58</xdr:row>
                    <xdr:rowOff>180975</xdr:rowOff>
                  </from>
                  <to>
                    <xdr:col>2</xdr:col>
                    <xdr:colOff>47625</xdr:colOff>
                    <xdr:row>60</xdr:row>
                    <xdr:rowOff>28575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3</xdr:col>
                    <xdr:colOff>28575</xdr:colOff>
                    <xdr:row>47</xdr:row>
                    <xdr:rowOff>171450</xdr:rowOff>
                  </from>
                  <to>
                    <xdr:col>4</xdr:col>
                    <xdr:colOff>38100</xdr:colOff>
                    <xdr:row>49</xdr:row>
                    <xdr:rowOff>19050</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3</xdr:col>
                    <xdr:colOff>28575</xdr:colOff>
                    <xdr:row>50</xdr:row>
                    <xdr:rowOff>161925</xdr:rowOff>
                  </from>
                  <to>
                    <xdr:col>4</xdr:col>
                    <xdr:colOff>38100</xdr:colOff>
                    <xdr:row>52</xdr:row>
                    <xdr:rowOff>9525</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3</xdr:col>
                    <xdr:colOff>28575</xdr:colOff>
                    <xdr:row>56</xdr:row>
                    <xdr:rowOff>180975</xdr:rowOff>
                  </from>
                  <to>
                    <xdr:col>4</xdr:col>
                    <xdr:colOff>38100</xdr:colOff>
                    <xdr:row>58</xdr:row>
                    <xdr:rowOff>28575</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3</xdr:col>
                    <xdr:colOff>28575</xdr:colOff>
                    <xdr:row>58</xdr:row>
                    <xdr:rowOff>180975</xdr:rowOff>
                  </from>
                  <to>
                    <xdr:col>4</xdr:col>
                    <xdr:colOff>38100</xdr:colOff>
                    <xdr:row>60</xdr:row>
                    <xdr:rowOff>28575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5</xdr:col>
                    <xdr:colOff>28575</xdr:colOff>
                    <xdr:row>47</xdr:row>
                    <xdr:rowOff>171450</xdr:rowOff>
                  </from>
                  <to>
                    <xdr:col>6</xdr:col>
                    <xdr:colOff>47625</xdr:colOff>
                    <xdr:row>49</xdr:row>
                    <xdr:rowOff>19050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5</xdr:col>
                    <xdr:colOff>28575</xdr:colOff>
                    <xdr:row>50</xdr:row>
                    <xdr:rowOff>171450</xdr:rowOff>
                  </from>
                  <to>
                    <xdr:col>6</xdr:col>
                    <xdr:colOff>47625</xdr:colOff>
                    <xdr:row>52</xdr:row>
                    <xdr:rowOff>19050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5</xdr:col>
                    <xdr:colOff>28575</xdr:colOff>
                    <xdr:row>58</xdr:row>
                    <xdr:rowOff>180975</xdr:rowOff>
                  </from>
                  <to>
                    <xdr:col>6</xdr:col>
                    <xdr:colOff>47625</xdr:colOff>
                    <xdr:row>60</xdr:row>
                    <xdr:rowOff>28575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7</xdr:col>
                    <xdr:colOff>28575</xdr:colOff>
                    <xdr:row>50</xdr:row>
                    <xdr:rowOff>171450</xdr:rowOff>
                  </from>
                  <to>
                    <xdr:col>8</xdr:col>
                    <xdr:colOff>47625</xdr:colOff>
                    <xdr:row>52</xdr:row>
                    <xdr:rowOff>19050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7</xdr:col>
                    <xdr:colOff>28575</xdr:colOff>
                    <xdr:row>58</xdr:row>
                    <xdr:rowOff>180975</xdr:rowOff>
                  </from>
                  <to>
                    <xdr:col>8</xdr:col>
                    <xdr:colOff>47625</xdr:colOff>
                    <xdr:row>60</xdr:row>
                    <xdr:rowOff>28575</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9</xdr:col>
                    <xdr:colOff>28575</xdr:colOff>
                    <xdr:row>50</xdr:row>
                    <xdr:rowOff>171450</xdr:rowOff>
                  </from>
                  <to>
                    <xdr:col>10</xdr:col>
                    <xdr:colOff>47625</xdr:colOff>
                    <xdr:row>52</xdr:row>
                    <xdr:rowOff>19050</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9</xdr:col>
                    <xdr:colOff>28575</xdr:colOff>
                    <xdr:row>58</xdr:row>
                    <xdr:rowOff>180975</xdr:rowOff>
                  </from>
                  <to>
                    <xdr:col>10</xdr:col>
                    <xdr:colOff>47625</xdr:colOff>
                    <xdr:row>60</xdr:row>
                    <xdr:rowOff>28575</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1</xdr:col>
                    <xdr:colOff>28575</xdr:colOff>
                    <xdr:row>61</xdr:row>
                    <xdr:rowOff>190500</xdr:rowOff>
                  </from>
                  <to>
                    <xdr:col>2</xdr:col>
                    <xdr:colOff>28575</xdr:colOff>
                    <xdr:row>63</xdr:row>
                    <xdr:rowOff>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1</xdr:col>
                    <xdr:colOff>28575</xdr:colOff>
                    <xdr:row>59</xdr:row>
                    <xdr:rowOff>190500</xdr:rowOff>
                  </from>
                  <to>
                    <xdr:col>2</xdr:col>
                    <xdr:colOff>47625</xdr:colOff>
                    <xdr:row>61</xdr:row>
                    <xdr:rowOff>38100</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1</xdr:col>
                    <xdr:colOff>28575</xdr:colOff>
                    <xdr:row>60</xdr:row>
                    <xdr:rowOff>171450</xdr:rowOff>
                  </from>
                  <to>
                    <xdr:col>2</xdr:col>
                    <xdr:colOff>47625</xdr:colOff>
                    <xdr:row>62</xdr:row>
                    <xdr:rowOff>19050</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1</xdr:col>
                    <xdr:colOff>28575</xdr:colOff>
                    <xdr:row>62</xdr:row>
                    <xdr:rowOff>171450</xdr:rowOff>
                  </from>
                  <to>
                    <xdr:col>2</xdr:col>
                    <xdr:colOff>47625</xdr:colOff>
                    <xdr:row>64</xdr:row>
                    <xdr:rowOff>19050</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1</xdr:col>
                    <xdr:colOff>28575</xdr:colOff>
                    <xdr:row>65</xdr:row>
                    <xdr:rowOff>180975</xdr:rowOff>
                  </from>
                  <to>
                    <xdr:col>2</xdr:col>
                    <xdr:colOff>28575</xdr:colOff>
                    <xdr:row>66</xdr:row>
                    <xdr:rowOff>190500</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1</xdr:col>
                    <xdr:colOff>28575</xdr:colOff>
                    <xdr:row>63</xdr:row>
                    <xdr:rowOff>180975</xdr:rowOff>
                  </from>
                  <to>
                    <xdr:col>2</xdr:col>
                    <xdr:colOff>47625</xdr:colOff>
                    <xdr:row>65</xdr:row>
                    <xdr:rowOff>28575</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1</xdr:col>
                    <xdr:colOff>28575</xdr:colOff>
                    <xdr:row>64</xdr:row>
                    <xdr:rowOff>171450</xdr:rowOff>
                  </from>
                  <to>
                    <xdr:col>2</xdr:col>
                    <xdr:colOff>47625</xdr:colOff>
                    <xdr:row>66</xdr:row>
                    <xdr:rowOff>19050</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1</xdr:col>
                    <xdr:colOff>28575</xdr:colOff>
                    <xdr:row>66</xdr:row>
                    <xdr:rowOff>171450</xdr:rowOff>
                  </from>
                  <to>
                    <xdr:col>2</xdr:col>
                    <xdr:colOff>47625</xdr:colOff>
                    <xdr:row>68</xdr:row>
                    <xdr:rowOff>19050</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3</xdr:col>
                    <xdr:colOff>28575</xdr:colOff>
                    <xdr:row>61</xdr:row>
                    <xdr:rowOff>190500</xdr:rowOff>
                  </from>
                  <to>
                    <xdr:col>4</xdr:col>
                    <xdr:colOff>28575</xdr:colOff>
                    <xdr:row>63</xdr:row>
                    <xdr:rowOff>0</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3</xdr:col>
                    <xdr:colOff>28575</xdr:colOff>
                    <xdr:row>64</xdr:row>
                    <xdr:rowOff>171450</xdr:rowOff>
                  </from>
                  <to>
                    <xdr:col>4</xdr:col>
                    <xdr:colOff>38100</xdr:colOff>
                    <xdr:row>66</xdr:row>
                    <xdr:rowOff>19050</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3</xdr:col>
                    <xdr:colOff>28575</xdr:colOff>
                    <xdr:row>66</xdr:row>
                    <xdr:rowOff>180975</xdr:rowOff>
                  </from>
                  <to>
                    <xdr:col>4</xdr:col>
                    <xdr:colOff>38100</xdr:colOff>
                    <xdr:row>68</xdr:row>
                    <xdr:rowOff>28575</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5</xdr:col>
                    <xdr:colOff>28575</xdr:colOff>
                    <xdr:row>61</xdr:row>
                    <xdr:rowOff>190500</xdr:rowOff>
                  </from>
                  <to>
                    <xdr:col>6</xdr:col>
                    <xdr:colOff>28575</xdr:colOff>
                    <xdr:row>63</xdr:row>
                    <xdr:rowOff>0</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5</xdr:col>
                    <xdr:colOff>28575</xdr:colOff>
                    <xdr:row>64</xdr:row>
                    <xdr:rowOff>171450</xdr:rowOff>
                  </from>
                  <to>
                    <xdr:col>6</xdr:col>
                    <xdr:colOff>47625</xdr:colOff>
                    <xdr:row>66</xdr:row>
                    <xdr:rowOff>19050</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7</xdr:col>
                    <xdr:colOff>28575</xdr:colOff>
                    <xdr:row>61</xdr:row>
                    <xdr:rowOff>190500</xdr:rowOff>
                  </from>
                  <to>
                    <xdr:col>8</xdr:col>
                    <xdr:colOff>28575</xdr:colOff>
                    <xdr:row>63</xdr:row>
                    <xdr:rowOff>0</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7</xdr:col>
                    <xdr:colOff>28575</xdr:colOff>
                    <xdr:row>64</xdr:row>
                    <xdr:rowOff>171450</xdr:rowOff>
                  </from>
                  <to>
                    <xdr:col>8</xdr:col>
                    <xdr:colOff>47625</xdr:colOff>
                    <xdr:row>66</xdr:row>
                    <xdr:rowOff>19050</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9</xdr:col>
                    <xdr:colOff>28575</xdr:colOff>
                    <xdr:row>61</xdr:row>
                    <xdr:rowOff>190500</xdr:rowOff>
                  </from>
                  <to>
                    <xdr:col>10</xdr:col>
                    <xdr:colOff>28575</xdr:colOff>
                    <xdr:row>63</xdr:row>
                    <xdr:rowOff>0</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9</xdr:col>
                    <xdr:colOff>28575</xdr:colOff>
                    <xdr:row>64</xdr:row>
                    <xdr:rowOff>171450</xdr:rowOff>
                  </from>
                  <to>
                    <xdr:col>10</xdr:col>
                    <xdr:colOff>47625</xdr:colOff>
                    <xdr:row>66</xdr:row>
                    <xdr:rowOff>19050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1</xdr:col>
                    <xdr:colOff>28575</xdr:colOff>
                    <xdr:row>69</xdr:row>
                    <xdr:rowOff>180975</xdr:rowOff>
                  </from>
                  <to>
                    <xdr:col>2</xdr:col>
                    <xdr:colOff>28575</xdr:colOff>
                    <xdr:row>70</xdr:row>
                    <xdr:rowOff>190500</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1</xdr:col>
                    <xdr:colOff>28575</xdr:colOff>
                    <xdr:row>67</xdr:row>
                    <xdr:rowOff>190500</xdr:rowOff>
                  </from>
                  <to>
                    <xdr:col>2</xdr:col>
                    <xdr:colOff>47625</xdr:colOff>
                    <xdr:row>69</xdr:row>
                    <xdr:rowOff>38100</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1</xdr:col>
                    <xdr:colOff>28575</xdr:colOff>
                    <xdr:row>68</xdr:row>
                    <xdr:rowOff>180975</xdr:rowOff>
                  </from>
                  <to>
                    <xdr:col>2</xdr:col>
                    <xdr:colOff>47625</xdr:colOff>
                    <xdr:row>70</xdr:row>
                    <xdr:rowOff>28575</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1</xdr:col>
                    <xdr:colOff>28575</xdr:colOff>
                    <xdr:row>70</xdr:row>
                    <xdr:rowOff>180975</xdr:rowOff>
                  </from>
                  <to>
                    <xdr:col>2</xdr:col>
                    <xdr:colOff>47625</xdr:colOff>
                    <xdr:row>72</xdr:row>
                    <xdr:rowOff>28575</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1</xdr:col>
                    <xdr:colOff>28575</xdr:colOff>
                    <xdr:row>73</xdr:row>
                    <xdr:rowOff>190500</xdr:rowOff>
                  </from>
                  <to>
                    <xdr:col>2</xdr:col>
                    <xdr:colOff>28575</xdr:colOff>
                    <xdr:row>75</xdr:row>
                    <xdr:rowOff>0</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1</xdr:col>
                    <xdr:colOff>28575</xdr:colOff>
                    <xdr:row>71</xdr:row>
                    <xdr:rowOff>171450</xdr:rowOff>
                  </from>
                  <to>
                    <xdr:col>2</xdr:col>
                    <xdr:colOff>47625</xdr:colOff>
                    <xdr:row>73</xdr:row>
                    <xdr:rowOff>19050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1</xdr:col>
                    <xdr:colOff>28575</xdr:colOff>
                    <xdr:row>72</xdr:row>
                    <xdr:rowOff>171450</xdr:rowOff>
                  </from>
                  <to>
                    <xdr:col>2</xdr:col>
                    <xdr:colOff>47625</xdr:colOff>
                    <xdr:row>74</xdr:row>
                    <xdr:rowOff>19050</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1</xdr:col>
                    <xdr:colOff>28575</xdr:colOff>
                    <xdr:row>74</xdr:row>
                    <xdr:rowOff>171450</xdr:rowOff>
                  </from>
                  <to>
                    <xdr:col>2</xdr:col>
                    <xdr:colOff>47625</xdr:colOff>
                    <xdr:row>76</xdr:row>
                    <xdr:rowOff>19050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3</xdr:col>
                    <xdr:colOff>28575</xdr:colOff>
                    <xdr:row>68</xdr:row>
                    <xdr:rowOff>180975</xdr:rowOff>
                  </from>
                  <to>
                    <xdr:col>4</xdr:col>
                    <xdr:colOff>38100</xdr:colOff>
                    <xdr:row>70</xdr:row>
                    <xdr:rowOff>28575</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3</xdr:col>
                    <xdr:colOff>28575</xdr:colOff>
                    <xdr:row>70</xdr:row>
                    <xdr:rowOff>180975</xdr:rowOff>
                  </from>
                  <to>
                    <xdr:col>4</xdr:col>
                    <xdr:colOff>38100</xdr:colOff>
                    <xdr:row>72</xdr:row>
                    <xdr:rowOff>28575</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3</xdr:col>
                    <xdr:colOff>28575</xdr:colOff>
                    <xdr:row>73</xdr:row>
                    <xdr:rowOff>190500</xdr:rowOff>
                  </from>
                  <to>
                    <xdr:col>4</xdr:col>
                    <xdr:colOff>28575</xdr:colOff>
                    <xdr:row>75</xdr:row>
                    <xdr:rowOff>0</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3</xdr:col>
                    <xdr:colOff>28575</xdr:colOff>
                    <xdr:row>72</xdr:row>
                    <xdr:rowOff>171450</xdr:rowOff>
                  </from>
                  <to>
                    <xdr:col>4</xdr:col>
                    <xdr:colOff>38100</xdr:colOff>
                    <xdr:row>74</xdr:row>
                    <xdr:rowOff>19050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5</xdr:col>
                    <xdr:colOff>28575</xdr:colOff>
                    <xdr:row>68</xdr:row>
                    <xdr:rowOff>180975</xdr:rowOff>
                  </from>
                  <to>
                    <xdr:col>6</xdr:col>
                    <xdr:colOff>47625</xdr:colOff>
                    <xdr:row>70</xdr:row>
                    <xdr:rowOff>28575</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5</xdr:col>
                    <xdr:colOff>28575</xdr:colOff>
                    <xdr:row>70</xdr:row>
                    <xdr:rowOff>180975</xdr:rowOff>
                  </from>
                  <to>
                    <xdr:col>6</xdr:col>
                    <xdr:colOff>47625</xdr:colOff>
                    <xdr:row>72</xdr:row>
                    <xdr:rowOff>28575</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5</xdr:col>
                    <xdr:colOff>28575</xdr:colOff>
                    <xdr:row>73</xdr:row>
                    <xdr:rowOff>190500</xdr:rowOff>
                  </from>
                  <to>
                    <xdr:col>6</xdr:col>
                    <xdr:colOff>28575</xdr:colOff>
                    <xdr:row>75</xdr:row>
                    <xdr:rowOff>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5</xdr:col>
                    <xdr:colOff>28575</xdr:colOff>
                    <xdr:row>72</xdr:row>
                    <xdr:rowOff>171450</xdr:rowOff>
                  </from>
                  <to>
                    <xdr:col>6</xdr:col>
                    <xdr:colOff>47625</xdr:colOff>
                    <xdr:row>74</xdr:row>
                    <xdr:rowOff>19050</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7</xdr:col>
                    <xdr:colOff>28575</xdr:colOff>
                    <xdr:row>68</xdr:row>
                    <xdr:rowOff>180975</xdr:rowOff>
                  </from>
                  <to>
                    <xdr:col>8</xdr:col>
                    <xdr:colOff>47625</xdr:colOff>
                    <xdr:row>70</xdr:row>
                    <xdr:rowOff>28575</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7</xdr:col>
                    <xdr:colOff>28575</xdr:colOff>
                    <xdr:row>70</xdr:row>
                    <xdr:rowOff>180975</xdr:rowOff>
                  </from>
                  <to>
                    <xdr:col>8</xdr:col>
                    <xdr:colOff>47625</xdr:colOff>
                    <xdr:row>72</xdr:row>
                    <xdr:rowOff>28575</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7</xdr:col>
                    <xdr:colOff>28575</xdr:colOff>
                    <xdr:row>73</xdr:row>
                    <xdr:rowOff>190500</xdr:rowOff>
                  </from>
                  <to>
                    <xdr:col>8</xdr:col>
                    <xdr:colOff>28575</xdr:colOff>
                    <xdr:row>75</xdr:row>
                    <xdr:rowOff>0</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7</xdr:col>
                    <xdr:colOff>28575</xdr:colOff>
                    <xdr:row>72</xdr:row>
                    <xdr:rowOff>171450</xdr:rowOff>
                  </from>
                  <to>
                    <xdr:col>8</xdr:col>
                    <xdr:colOff>47625</xdr:colOff>
                    <xdr:row>74</xdr:row>
                    <xdr:rowOff>19050</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9</xdr:col>
                    <xdr:colOff>28575</xdr:colOff>
                    <xdr:row>73</xdr:row>
                    <xdr:rowOff>190500</xdr:rowOff>
                  </from>
                  <to>
                    <xdr:col>10</xdr:col>
                    <xdr:colOff>28575</xdr:colOff>
                    <xdr:row>75</xdr:row>
                    <xdr:rowOff>0</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9</xdr:col>
                    <xdr:colOff>28575</xdr:colOff>
                    <xdr:row>72</xdr:row>
                    <xdr:rowOff>171450</xdr:rowOff>
                  </from>
                  <to>
                    <xdr:col>10</xdr:col>
                    <xdr:colOff>47625</xdr:colOff>
                    <xdr:row>74</xdr:row>
                    <xdr:rowOff>19050</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1</xdr:col>
                    <xdr:colOff>28575</xdr:colOff>
                    <xdr:row>77</xdr:row>
                    <xdr:rowOff>180975</xdr:rowOff>
                  </from>
                  <to>
                    <xdr:col>2</xdr:col>
                    <xdr:colOff>28575</xdr:colOff>
                    <xdr:row>78</xdr:row>
                    <xdr:rowOff>190500</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1</xdr:col>
                    <xdr:colOff>28575</xdr:colOff>
                    <xdr:row>75</xdr:row>
                    <xdr:rowOff>171450</xdr:rowOff>
                  </from>
                  <to>
                    <xdr:col>2</xdr:col>
                    <xdr:colOff>47625</xdr:colOff>
                    <xdr:row>77</xdr:row>
                    <xdr:rowOff>19050</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1</xdr:col>
                    <xdr:colOff>28575</xdr:colOff>
                    <xdr:row>76</xdr:row>
                    <xdr:rowOff>171450</xdr:rowOff>
                  </from>
                  <to>
                    <xdr:col>2</xdr:col>
                    <xdr:colOff>47625</xdr:colOff>
                    <xdr:row>78</xdr:row>
                    <xdr:rowOff>19050</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1</xdr:col>
                    <xdr:colOff>28575</xdr:colOff>
                    <xdr:row>78</xdr:row>
                    <xdr:rowOff>180975</xdr:rowOff>
                  </from>
                  <to>
                    <xdr:col>2</xdr:col>
                    <xdr:colOff>47625</xdr:colOff>
                    <xdr:row>80</xdr:row>
                    <xdr:rowOff>28575</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1</xdr:col>
                    <xdr:colOff>28575</xdr:colOff>
                    <xdr:row>81</xdr:row>
                    <xdr:rowOff>190500</xdr:rowOff>
                  </from>
                  <to>
                    <xdr:col>2</xdr:col>
                    <xdr:colOff>28575</xdr:colOff>
                    <xdr:row>83</xdr:row>
                    <xdr:rowOff>0</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1</xdr:col>
                    <xdr:colOff>28575</xdr:colOff>
                    <xdr:row>79</xdr:row>
                    <xdr:rowOff>171450</xdr:rowOff>
                  </from>
                  <to>
                    <xdr:col>2</xdr:col>
                    <xdr:colOff>47625</xdr:colOff>
                    <xdr:row>81</xdr:row>
                    <xdr:rowOff>19050</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1</xdr:col>
                    <xdr:colOff>28575</xdr:colOff>
                    <xdr:row>80</xdr:row>
                    <xdr:rowOff>171450</xdr:rowOff>
                  </from>
                  <to>
                    <xdr:col>2</xdr:col>
                    <xdr:colOff>47625</xdr:colOff>
                    <xdr:row>82</xdr:row>
                    <xdr:rowOff>19050</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1</xdr:col>
                    <xdr:colOff>28575</xdr:colOff>
                    <xdr:row>82</xdr:row>
                    <xdr:rowOff>171450</xdr:rowOff>
                  </from>
                  <to>
                    <xdr:col>2</xdr:col>
                    <xdr:colOff>47625</xdr:colOff>
                    <xdr:row>84</xdr:row>
                    <xdr:rowOff>19050</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3</xdr:col>
                    <xdr:colOff>28575</xdr:colOff>
                    <xdr:row>76</xdr:row>
                    <xdr:rowOff>171450</xdr:rowOff>
                  </from>
                  <to>
                    <xdr:col>4</xdr:col>
                    <xdr:colOff>38100</xdr:colOff>
                    <xdr:row>78</xdr:row>
                    <xdr:rowOff>19050</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3</xdr:col>
                    <xdr:colOff>28575</xdr:colOff>
                    <xdr:row>78</xdr:row>
                    <xdr:rowOff>180975</xdr:rowOff>
                  </from>
                  <to>
                    <xdr:col>4</xdr:col>
                    <xdr:colOff>38100</xdr:colOff>
                    <xdr:row>80</xdr:row>
                    <xdr:rowOff>28575</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3</xdr:col>
                    <xdr:colOff>28575</xdr:colOff>
                    <xdr:row>81</xdr:row>
                    <xdr:rowOff>190500</xdr:rowOff>
                  </from>
                  <to>
                    <xdr:col>4</xdr:col>
                    <xdr:colOff>28575</xdr:colOff>
                    <xdr:row>83</xdr:row>
                    <xdr:rowOff>0</xdr:rowOff>
                  </to>
                </anchor>
              </controlPr>
            </control>
          </mc:Choice>
        </mc:AlternateContent>
        <mc:AlternateContent xmlns:mc="http://schemas.openxmlformats.org/markup-compatibility/2006">
          <mc:Choice Requires="x14">
            <control shapeId="10409" r:id="rId172" name="Check Box 169">
              <controlPr defaultSize="0" autoFill="0" autoLine="0" autoPict="0">
                <anchor moveWithCells="1">
                  <from>
                    <xdr:col>3</xdr:col>
                    <xdr:colOff>28575</xdr:colOff>
                    <xdr:row>79</xdr:row>
                    <xdr:rowOff>171450</xdr:rowOff>
                  </from>
                  <to>
                    <xdr:col>4</xdr:col>
                    <xdr:colOff>38100</xdr:colOff>
                    <xdr:row>81</xdr:row>
                    <xdr:rowOff>19050</xdr:rowOff>
                  </to>
                </anchor>
              </controlPr>
            </control>
          </mc:Choice>
        </mc:AlternateContent>
        <mc:AlternateContent xmlns:mc="http://schemas.openxmlformats.org/markup-compatibility/2006">
          <mc:Choice Requires="x14">
            <control shapeId="10410" r:id="rId173" name="Check Box 170">
              <controlPr defaultSize="0" autoFill="0" autoLine="0" autoPict="0">
                <anchor moveWithCells="1">
                  <from>
                    <xdr:col>3</xdr:col>
                    <xdr:colOff>19050</xdr:colOff>
                    <xdr:row>80</xdr:row>
                    <xdr:rowOff>171450</xdr:rowOff>
                  </from>
                  <to>
                    <xdr:col>4</xdr:col>
                    <xdr:colOff>38100</xdr:colOff>
                    <xdr:row>82</xdr:row>
                    <xdr:rowOff>19050</xdr:rowOff>
                  </to>
                </anchor>
              </controlPr>
            </control>
          </mc:Choice>
        </mc:AlternateContent>
        <mc:AlternateContent xmlns:mc="http://schemas.openxmlformats.org/markup-compatibility/2006">
          <mc:Choice Requires="x14">
            <control shapeId="10411" r:id="rId174" name="Check Box 171">
              <controlPr defaultSize="0" autoFill="0" autoLine="0" autoPict="0">
                <anchor moveWithCells="1">
                  <from>
                    <xdr:col>5</xdr:col>
                    <xdr:colOff>28575</xdr:colOff>
                    <xdr:row>76</xdr:row>
                    <xdr:rowOff>171450</xdr:rowOff>
                  </from>
                  <to>
                    <xdr:col>6</xdr:col>
                    <xdr:colOff>47625</xdr:colOff>
                    <xdr:row>78</xdr:row>
                    <xdr:rowOff>19050</xdr:rowOff>
                  </to>
                </anchor>
              </controlPr>
            </control>
          </mc:Choice>
        </mc:AlternateContent>
        <mc:AlternateContent xmlns:mc="http://schemas.openxmlformats.org/markup-compatibility/2006">
          <mc:Choice Requires="x14">
            <control shapeId="10412" r:id="rId175" name="Check Box 172">
              <controlPr defaultSize="0" autoFill="0" autoLine="0" autoPict="0">
                <anchor moveWithCells="1">
                  <from>
                    <xdr:col>5</xdr:col>
                    <xdr:colOff>19050</xdr:colOff>
                    <xdr:row>78</xdr:row>
                    <xdr:rowOff>180975</xdr:rowOff>
                  </from>
                  <to>
                    <xdr:col>6</xdr:col>
                    <xdr:colOff>38100</xdr:colOff>
                    <xdr:row>80</xdr:row>
                    <xdr:rowOff>28575</xdr:rowOff>
                  </to>
                </anchor>
              </controlPr>
            </control>
          </mc:Choice>
        </mc:AlternateContent>
        <mc:AlternateContent xmlns:mc="http://schemas.openxmlformats.org/markup-compatibility/2006">
          <mc:Choice Requires="x14">
            <control shapeId="10413" r:id="rId176" name="Check Box 173">
              <controlPr defaultSize="0" autoFill="0" autoLine="0" autoPict="0">
                <anchor moveWithCells="1">
                  <from>
                    <xdr:col>7</xdr:col>
                    <xdr:colOff>28575</xdr:colOff>
                    <xdr:row>81</xdr:row>
                    <xdr:rowOff>190500</xdr:rowOff>
                  </from>
                  <to>
                    <xdr:col>8</xdr:col>
                    <xdr:colOff>28575</xdr:colOff>
                    <xdr:row>83</xdr:row>
                    <xdr:rowOff>0</xdr:rowOff>
                  </to>
                </anchor>
              </controlPr>
            </control>
          </mc:Choice>
        </mc:AlternateContent>
        <mc:AlternateContent xmlns:mc="http://schemas.openxmlformats.org/markup-compatibility/2006">
          <mc:Choice Requires="x14">
            <control shapeId="10414" r:id="rId177" name="Check Box 174">
              <controlPr defaultSize="0" autoFill="0" autoLine="0" autoPict="0">
                <anchor moveWithCells="1">
                  <from>
                    <xdr:col>5</xdr:col>
                    <xdr:colOff>19050</xdr:colOff>
                    <xdr:row>79</xdr:row>
                    <xdr:rowOff>171450</xdr:rowOff>
                  </from>
                  <to>
                    <xdr:col>6</xdr:col>
                    <xdr:colOff>38100</xdr:colOff>
                    <xdr:row>81</xdr:row>
                    <xdr:rowOff>19050</xdr:rowOff>
                  </to>
                </anchor>
              </controlPr>
            </control>
          </mc:Choice>
        </mc:AlternateContent>
        <mc:AlternateContent xmlns:mc="http://schemas.openxmlformats.org/markup-compatibility/2006">
          <mc:Choice Requires="x14">
            <control shapeId="10415" r:id="rId178" name="Check Box 175">
              <controlPr defaultSize="0" autoFill="0" autoLine="0" autoPict="0">
                <anchor moveWithCells="1">
                  <from>
                    <xdr:col>5</xdr:col>
                    <xdr:colOff>19050</xdr:colOff>
                    <xdr:row>80</xdr:row>
                    <xdr:rowOff>171450</xdr:rowOff>
                  </from>
                  <to>
                    <xdr:col>6</xdr:col>
                    <xdr:colOff>38100</xdr:colOff>
                    <xdr:row>82</xdr:row>
                    <xdr:rowOff>19050</xdr:rowOff>
                  </to>
                </anchor>
              </controlPr>
            </control>
          </mc:Choice>
        </mc:AlternateContent>
        <mc:AlternateContent xmlns:mc="http://schemas.openxmlformats.org/markup-compatibility/2006">
          <mc:Choice Requires="x14">
            <control shapeId="10416" r:id="rId179" name="Check Box 176">
              <controlPr defaultSize="0" autoFill="0" autoLine="0" autoPict="0">
                <anchor moveWithCells="1">
                  <from>
                    <xdr:col>7</xdr:col>
                    <xdr:colOff>28575</xdr:colOff>
                    <xdr:row>76</xdr:row>
                    <xdr:rowOff>171450</xdr:rowOff>
                  </from>
                  <to>
                    <xdr:col>8</xdr:col>
                    <xdr:colOff>47625</xdr:colOff>
                    <xdr:row>78</xdr:row>
                    <xdr:rowOff>19050</xdr:rowOff>
                  </to>
                </anchor>
              </controlPr>
            </control>
          </mc:Choice>
        </mc:AlternateContent>
        <mc:AlternateContent xmlns:mc="http://schemas.openxmlformats.org/markup-compatibility/2006">
          <mc:Choice Requires="x14">
            <control shapeId="10417" r:id="rId180" name="Check Box 177">
              <controlPr defaultSize="0" autoFill="0" autoLine="0" autoPict="0">
                <anchor moveWithCells="1">
                  <from>
                    <xdr:col>7</xdr:col>
                    <xdr:colOff>28575</xdr:colOff>
                    <xdr:row>78</xdr:row>
                    <xdr:rowOff>180975</xdr:rowOff>
                  </from>
                  <to>
                    <xdr:col>8</xdr:col>
                    <xdr:colOff>47625</xdr:colOff>
                    <xdr:row>80</xdr:row>
                    <xdr:rowOff>28575</xdr:rowOff>
                  </to>
                </anchor>
              </controlPr>
            </control>
          </mc:Choice>
        </mc:AlternateContent>
        <mc:AlternateContent xmlns:mc="http://schemas.openxmlformats.org/markup-compatibility/2006">
          <mc:Choice Requires="x14">
            <control shapeId="10418" r:id="rId181" name="Check Box 178">
              <controlPr defaultSize="0" autoFill="0" autoLine="0" autoPict="0">
                <anchor moveWithCells="1">
                  <from>
                    <xdr:col>7</xdr:col>
                    <xdr:colOff>28575</xdr:colOff>
                    <xdr:row>79</xdr:row>
                    <xdr:rowOff>171450</xdr:rowOff>
                  </from>
                  <to>
                    <xdr:col>8</xdr:col>
                    <xdr:colOff>47625</xdr:colOff>
                    <xdr:row>81</xdr:row>
                    <xdr:rowOff>19050</xdr:rowOff>
                  </to>
                </anchor>
              </controlPr>
            </control>
          </mc:Choice>
        </mc:AlternateContent>
        <mc:AlternateContent xmlns:mc="http://schemas.openxmlformats.org/markup-compatibility/2006">
          <mc:Choice Requires="x14">
            <control shapeId="10419" r:id="rId182" name="Check Box 179">
              <controlPr defaultSize="0" autoFill="0" autoLine="0" autoPict="0">
                <anchor moveWithCells="1">
                  <from>
                    <xdr:col>7</xdr:col>
                    <xdr:colOff>28575</xdr:colOff>
                    <xdr:row>80</xdr:row>
                    <xdr:rowOff>171450</xdr:rowOff>
                  </from>
                  <to>
                    <xdr:col>8</xdr:col>
                    <xdr:colOff>47625</xdr:colOff>
                    <xdr:row>82</xdr:row>
                    <xdr:rowOff>19050</xdr:rowOff>
                  </to>
                </anchor>
              </controlPr>
            </control>
          </mc:Choice>
        </mc:AlternateContent>
        <mc:AlternateContent xmlns:mc="http://schemas.openxmlformats.org/markup-compatibility/2006">
          <mc:Choice Requires="x14">
            <control shapeId="10420" r:id="rId183" name="Check Box 180">
              <controlPr defaultSize="0" autoFill="0" autoLine="0" autoPict="0">
                <anchor moveWithCells="1">
                  <from>
                    <xdr:col>9</xdr:col>
                    <xdr:colOff>28575</xdr:colOff>
                    <xdr:row>76</xdr:row>
                    <xdr:rowOff>171450</xdr:rowOff>
                  </from>
                  <to>
                    <xdr:col>10</xdr:col>
                    <xdr:colOff>47625</xdr:colOff>
                    <xdr:row>78</xdr:row>
                    <xdr:rowOff>19050</xdr:rowOff>
                  </to>
                </anchor>
              </controlPr>
            </control>
          </mc:Choice>
        </mc:AlternateContent>
        <mc:AlternateContent xmlns:mc="http://schemas.openxmlformats.org/markup-compatibility/2006">
          <mc:Choice Requires="x14">
            <control shapeId="10421" r:id="rId184" name="Check Box 181">
              <controlPr defaultSize="0" autoFill="0" autoLine="0" autoPict="0">
                <anchor moveWithCells="1">
                  <from>
                    <xdr:col>9</xdr:col>
                    <xdr:colOff>28575</xdr:colOff>
                    <xdr:row>78</xdr:row>
                    <xdr:rowOff>180975</xdr:rowOff>
                  </from>
                  <to>
                    <xdr:col>10</xdr:col>
                    <xdr:colOff>47625</xdr:colOff>
                    <xdr:row>80</xdr:row>
                    <xdr:rowOff>28575</xdr:rowOff>
                  </to>
                </anchor>
              </controlPr>
            </control>
          </mc:Choice>
        </mc:AlternateContent>
        <mc:AlternateContent xmlns:mc="http://schemas.openxmlformats.org/markup-compatibility/2006">
          <mc:Choice Requires="x14">
            <control shapeId="10422" r:id="rId185" name="Check Box 182">
              <controlPr defaultSize="0" autoFill="0" autoLine="0" autoPict="0">
                <anchor moveWithCells="1">
                  <from>
                    <xdr:col>9</xdr:col>
                    <xdr:colOff>28575</xdr:colOff>
                    <xdr:row>79</xdr:row>
                    <xdr:rowOff>171450</xdr:rowOff>
                  </from>
                  <to>
                    <xdr:col>10</xdr:col>
                    <xdr:colOff>47625</xdr:colOff>
                    <xdr:row>81</xdr:row>
                    <xdr:rowOff>19050</xdr:rowOff>
                  </to>
                </anchor>
              </controlPr>
            </control>
          </mc:Choice>
        </mc:AlternateContent>
        <mc:AlternateContent xmlns:mc="http://schemas.openxmlformats.org/markup-compatibility/2006">
          <mc:Choice Requires="x14">
            <control shapeId="10423" r:id="rId186" name="Check Box 183">
              <controlPr defaultSize="0" autoFill="0" autoLine="0" autoPict="0">
                <anchor moveWithCells="1">
                  <from>
                    <xdr:col>9</xdr:col>
                    <xdr:colOff>28575</xdr:colOff>
                    <xdr:row>80</xdr:row>
                    <xdr:rowOff>171450</xdr:rowOff>
                  </from>
                  <to>
                    <xdr:col>10</xdr:col>
                    <xdr:colOff>47625</xdr:colOff>
                    <xdr:row>82</xdr:row>
                    <xdr:rowOff>19050</xdr:rowOff>
                  </to>
                </anchor>
              </controlPr>
            </control>
          </mc:Choice>
        </mc:AlternateContent>
        <mc:AlternateContent xmlns:mc="http://schemas.openxmlformats.org/markup-compatibility/2006">
          <mc:Choice Requires="x14">
            <control shapeId="10424" r:id="rId187" name="Check Box 184">
              <controlPr defaultSize="0" autoFill="0" autoLine="0" autoPict="0">
                <anchor moveWithCells="1">
                  <from>
                    <xdr:col>1</xdr:col>
                    <xdr:colOff>28575</xdr:colOff>
                    <xdr:row>85</xdr:row>
                    <xdr:rowOff>180975</xdr:rowOff>
                  </from>
                  <to>
                    <xdr:col>2</xdr:col>
                    <xdr:colOff>28575</xdr:colOff>
                    <xdr:row>86</xdr:row>
                    <xdr:rowOff>190500</xdr:rowOff>
                  </to>
                </anchor>
              </controlPr>
            </control>
          </mc:Choice>
        </mc:AlternateContent>
        <mc:AlternateContent xmlns:mc="http://schemas.openxmlformats.org/markup-compatibility/2006">
          <mc:Choice Requires="x14">
            <control shapeId="10425" r:id="rId188" name="Check Box 185">
              <controlPr defaultSize="0" autoFill="0" autoLine="0" autoPict="0">
                <anchor moveWithCells="1">
                  <from>
                    <xdr:col>1</xdr:col>
                    <xdr:colOff>28575</xdr:colOff>
                    <xdr:row>83</xdr:row>
                    <xdr:rowOff>190500</xdr:rowOff>
                  </from>
                  <to>
                    <xdr:col>2</xdr:col>
                    <xdr:colOff>47625</xdr:colOff>
                    <xdr:row>85</xdr:row>
                    <xdr:rowOff>38100</xdr:rowOff>
                  </to>
                </anchor>
              </controlPr>
            </control>
          </mc:Choice>
        </mc:AlternateContent>
        <mc:AlternateContent xmlns:mc="http://schemas.openxmlformats.org/markup-compatibility/2006">
          <mc:Choice Requires="x14">
            <control shapeId="10426" r:id="rId189" name="Check Box 186">
              <controlPr defaultSize="0" autoFill="0" autoLine="0" autoPict="0">
                <anchor moveWithCells="1">
                  <from>
                    <xdr:col>1</xdr:col>
                    <xdr:colOff>28575</xdr:colOff>
                    <xdr:row>84</xdr:row>
                    <xdr:rowOff>180975</xdr:rowOff>
                  </from>
                  <to>
                    <xdr:col>2</xdr:col>
                    <xdr:colOff>47625</xdr:colOff>
                    <xdr:row>86</xdr:row>
                    <xdr:rowOff>28575</xdr:rowOff>
                  </to>
                </anchor>
              </controlPr>
            </control>
          </mc:Choice>
        </mc:AlternateContent>
        <mc:AlternateContent xmlns:mc="http://schemas.openxmlformats.org/markup-compatibility/2006">
          <mc:Choice Requires="x14">
            <control shapeId="10427" r:id="rId190" name="Check Box 187">
              <controlPr defaultSize="0" autoFill="0" autoLine="0" autoPict="0">
                <anchor moveWithCells="1">
                  <from>
                    <xdr:col>1</xdr:col>
                    <xdr:colOff>28575</xdr:colOff>
                    <xdr:row>86</xdr:row>
                    <xdr:rowOff>171450</xdr:rowOff>
                  </from>
                  <to>
                    <xdr:col>2</xdr:col>
                    <xdr:colOff>47625</xdr:colOff>
                    <xdr:row>88</xdr:row>
                    <xdr:rowOff>19050</xdr:rowOff>
                  </to>
                </anchor>
              </controlPr>
            </control>
          </mc:Choice>
        </mc:AlternateContent>
        <mc:AlternateContent xmlns:mc="http://schemas.openxmlformats.org/markup-compatibility/2006">
          <mc:Choice Requires="x14">
            <control shapeId="10428" r:id="rId191" name="Check Box 188">
              <controlPr defaultSize="0" autoFill="0" autoLine="0" autoPict="0">
                <anchor moveWithCells="1">
                  <from>
                    <xdr:col>1</xdr:col>
                    <xdr:colOff>28575</xdr:colOff>
                    <xdr:row>89</xdr:row>
                    <xdr:rowOff>190500</xdr:rowOff>
                  </from>
                  <to>
                    <xdr:col>2</xdr:col>
                    <xdr:colOff>28575</xdr:colOff>
                    <xdr:row>91</xdr:row>
                    <xdr:rowOff>0</xdr:rowOff>
                  </to>
                </anchor>
              </controlPr>
            </control>
          </mc:Choice>
        </mc:AlternateContent>
        <mc:AlternateContent xmlns:mc="http://schemas.openxmlformats.org/markup-compatibility/2006">
          <mc:Choice Requires="x14">
            <control shapeId="10429" r:id="rId192" name="Check Box 189">
              <controlPr defaultSize="0" autoFill="0" autoLine="0" autoPict="0">
                <anchor moveWithCells="1">
                  <from>
                    <xdr:col>1</xdr:col>
                    <xdr:colOff>28575</xdr:colOff>
                    <xdr:row>87</xdr:row>
                    <xdr:rowOff>161925</xdr:rowOff>
                  </from>
                  <to>
                    <xdr:col>2</xdr:col>
                    <xdr:colOff>47625</xdr:colOff>
                    <xdr:row>89</xdr:row>
                    <xdr:rowOff>19050</xdr:rowOff>
                  </to>
                </anchor>
              </controlPr>
            </control>
          </mc:Choice>
        </mc:AlternateContent>
        <mc:AlternateContent xmlns:mc="http://schemas.openxmlformats.org/markup-compatibility/2006">
          <mc:Choice Requires="x14">
            <control shapeId="10430" r:id="rId193" name="Check Box 190">
              <controlPr defaultSize="0" autoFill="0" autoLine="0" autoPict="0">
                <anchor moveWithCells="1">
                  <from>
                    <xdr:col>1</xdr:col>
                    <xdr:colOff>28575</xdr:colOff>
                    <xdr:row>88</xdr:row>
                    <xdr:rowOff>171450</xdr:rowOff>
                  </from>
                  <to>
                    <xdr:col>2</xdr:col>
                    <xdr:colOff>47625</xdr:colOff>
                    <xdr:row>90</xdr:row>
                    <xdr:rowOff>19050</xdr:rowOff>
                  </to>
                </anchor>
              </controlPr>
            </control>
          </mc:Choice>
        </mc:AlternateContent>
        <mc:AlternateContent xmlns:mc="http://schemas.openxmlformats.org/markup-compatibility/2006">
          <mc:Choice Requires="x14">
            <control shapeId="10431" r:id="rId194" name="Check Box 191">
              <controlPr defaultSize="0" autoFill="0" autoLine="0" autoPict="0">
                <anchor moveWithCells="1">
                  <from>
                    <xdr:col>1</xdr:col>
                    <xdr:colOff>28575</xdr:colOff>
                    <xdr:row>90</xdr:row>
                    <xdr:rowOff>171450</xdr:rowOff>
                  </from>
                  <to>
                    <xdr:col>2</xdr:col>
                    <xdr:colOff>47625</xdr:colOff>
                    <xdr:row>92</xdr:row>
                    <xdr:rowOff>19050</xdr:rowOff>
                  </to>
                </anchor>
              </controlPr>
            </control>
          </mc:Choice>
        </mc:AlternateContent>
        <mc:AlternateContent xmlns:mc="http://schemas.openxmlformats.org/markup-compatibility/2006">
          <mc:Choice Requires="x14">
            <control shapeId="10432" r:id="rId195" name="Check Box 192">
              <controlPr defaultSize="0" autoFill="0" autoLine="0" autoPict="0">
                <anchor moveWithCells="1">
                  <from>
                    <xdr:col>3</xdr:col>
                    <xdr:colOff>28575</xdr:colOff>
                    <xdr:row>83</xdr:row>
                    <xdr:rowOff>180975</xdr:rowOff>
                  </from>
                  <to>
                    <xdr:col>4</xdr:col>
                    <xdr:colOff>38100</xdr:colOff>
                    <xdr:row>85</xdr:row>
                    <xdr:rowOff>28575</xdr:rowOff>
                  </to>
                </anchor>
              </controlPr>
            </control>
          </mc:Choice>
        </mc:AlternateContent>
        <mc:AlternateContent xmlns:mc="http://schemas.openxmlformats.org/markup-compatibility/2006">
          <mc:Choice Requires="x14">
            <control shapeId="10433" r:id="rId196" name="Check Box 193">
              <controlPr defaultSize="0" autoFill="0" autoLine="0" autoPict="0">
                <anchor moveWithCells="1">
                  <from>
                    <xdr:col>3</xdr:col>
                    <xdr:colOff>28575</xdr:colOff>
                    <xdr:row>84</xdr:row>
                    <xdr:rowOff>180975</xdr:rowOff>
                  </from>
                  <to>
                    <xdr:col>4</xdr:col>
                    <xdr:colOff>38100</xdr:colOff>
                    <xdr:row>86</xdr:row>
                    <xdr:rowOff>28575</xdr:rowOff>
                  </to>
                </anchor>
              </controlPr>
            </control>
          </mc:Choice>
        </mc:AlternateContent>
        <mc:AlternateContent xmlns:mc="http://schemas.openxmlformats.org/markup-compatibility/2006">
          <mc:Choice Requires="x14">
            <control shapeId="10434" r:id="rId197" name="Check Box 194">
              <controlPr defaultSize="0" autoFill="0" autoLine="0" autoPict="0">
                <anchor moveWithCells="1">
                  <from>
                    <xdr:col>3</xdr:col>
                    <xdr:colOff>28575</xdr:colOff>
                    <xdr:row>86</xdr:row>
                    <xdr:rowOff>171450</xdr:rowOff>
                  </from>
                  <to>
                    <xdr:col>4</xdr:col>
                    <xdr:colOff>38100</xdr:colOff>
                    <xdr:row>88</xdr:row>
                    <xdr:rowOff>19050</xdr:rowOff>
                  </to>
                </anchor>
              </controlPr>
            </control>
          </mc:Choice>
        </mc:AlternateContent>
        <mc:AlternateContent xmlns:mc="http://schemas.openxmlformats.org/markup-compatibility/2006">
          <mc:Choice Requires="x14">
            <control shapeId="10435" r:id="rId198" name="Check Box 195">
              <controlPr defaultSize="0" autoFill="0" autoLine="0" autoPict="0">
                <anchor moveWithCells="1">
                  <from>
                    <xdr:col>3</xdr:col>
                    <xdr:colOff>28575</xdr:colOff>
                    <xdr:row>89</xdr:row>
                    <xdr:rowOff>180975</xdr:rowOff>
                  </from>
                  <to>
                    <xdr:col>4</xdr:col>
                    <xdr:colOff>28575</xdr:colOff>
                    <xdr:row>90</xdr:row>
                    <xdr:rowOff>190500</xdr:rowOff>
                  </to>
                </anchor>
              </controlPr>
            </control>
          </mc:Choice>
        </mc:AlternateContent>
        <mc:AlternateContent xmlns:mc="http://schemas.openxmlformats.org/markup-compatibility/2006">
          <mc:Choice Requires="x14">
            <control shapeId="10436" r:id="rId199" name="Check Box 196">
              <controlPr defaultSize="0" autoFill="0" autoLine="0" autoPict="0">
                <anchor moveWithCells="1">
                  <from>
                    <xdr:col>3</xdr:col>
                    <xdr:colOff>28575</xdr:colOff>
                    <xdr:row>88</xdr:row>
                    <xdr:rowOff>171450</xdr:rowOff>
                  </from>
                  <to>
                    <xdr:col>4</xdr:col>
                    <xdr:colOff>38100</xdr:colOff>
                    <xdr:row>90</xdr:row>
                    <xdr:rowOff>19050</xdr:rowOff>
                  </to>
                </anchor>
              </controlPr>
            </control>
          </mc:Choice>
        </mc:AlternateContent>
        <mc:AlternateContent xmlns:mc="http://schemas.openxmlformats.org/markup-compatibility/2006">
          <mc:Choice Requires="x14">
            <control shapeId="10437" r:id="rId200" name="Check Box 197">
              <controlPr defaultSize="0" autoFill="0" autoLine="0" autoPict="0">
                <anchor moveWithCells="1">
                  <from>
                    <xdr:col>5</xdr:col>
                    <xdr:colOff>28575</xdr:colOff>
                    <xdr:row>83</xdr:row>
                    <xdr:rowOff>180975</xdr:rowOff>
                  </from>
                  <to>
                    <xdr:col>6</xdr:col>
                    <xdr:colOff>47625</xdr:colOff>
                    <xdr:row>85</xdr:row>
                    <xdr:rowOff>47625</xdr:rowOff>
                  </to>
                </anchor>
              </controlPr>
            </control>
          </mc:Choice>
        </mc:AlternateContent>
        <mc:AlternateContent xmlns:mc="http://schemas.openxmlformats.org/markup-compatibility/2006">
          <mc:Choice Requires="x14">
            <control shapeId="10438" r:id="rId201" name="Check Box 198">
              <controlPr defaultSize="0" autoFill="0" autoLine="0" autoPict="0">
                <anchor moveWithCells="1">
                  <from>
                    <xdr:col>5</xdr:col>
                    <xdr:colOff>28575</xdr:colOff>
                    <xdr:row>84</xdr:row>
                    <xdr:rowOff>180975</xdr:rowOff>
                  </from>
                  <to>
                    <xdr:col>6</xdr:col>
                    <xdr:colOff>47625</xdr:colOff>
                    <xdr:row>86</xdr:row>
                    <xdr:rowOff>28575</xdr:rowOff>
                  </to>
                </anchor>
              </controlPr>
            </control>
          </mc:Choice>
        </mc:AlternateContent>
        <mc:AlternateContent xmlns:mc="http://schemas.openxmlformats.org/markup-compatibility/2006">
          <mc:Choice Requires="x14">
            <control shapeId="10439" r:id="rId202" name="Check Box 199">
              <controlPr defaultSize="0" autoFill="0" autoLine="0" autoPict="0">
                <anchor moveWithCells="1">
                  <from>
                    <xdr:col>5</xdr:col>
                    <xdr:colOff>28575</xdr:colOff>
                    <xdr:row>86</xdr:row>
                    <xdr:rowOff>171450</xdr:rowOff>
                  </from>
                  <to>
                    <xdr:col>6</xdr:col>
                    <xdr:colOff>47625</xdr:colOff>
                    <xdr:row>88</xdr:row>
                    <xdr:rowOff>19050</xdr:rowOff>
                  </to>
                </anchor>
              </controlPr>
            </control>
          </mc:Choice>
        </mc:AlternateContent>
        <mc:AlternateContent xmlns:mc="http://schemas.openxmlformats.org/markup-compatibility/2006">
          <mc:Choice Requires="x14">
            <control shapeId="10440" r:id="rId203" name="Check Box 200">
              <controlPr defaultSize="0" autoFill="0" autoLine="0" autoPict="0">
                <anchor moveWithCells="1">
                  <from>
                    <xdr:col>5</xdr:col>
                    <xdr:colOff>28575</xdr:colOff>
                    <xdr:row>88</xdr:row>
                    <xdr:rowOff>171450</xdr:rowOff>
                  </from>
                  <to>
                    <xdr:col>6</xdr:col>
                    <xdr:colOff>47625</xdr:colOff>
                    <xdr:row>90</xdr:row>
                    <xdr:rowOff>19050</xdr:rowOff>
                  </to>
                </anchor>
              </controlPr>
            </control>
          </mc:Choice>
        </mc:AlternateContent>
        <mc:AlternateContent xmlns:mc="http://schemas.openxmlformats.org/markup-compatibility/2006">
          <mc:Choice Requires="x14">
            <control shapeId="10441" r:id="rId204" name="Check Box 201">
              <controlPr defaultSize="0" autoFill="0" autoLine="0" autoPict="0">
                <anchor moveWithCells="1">
                  <from>
                    <xdr:col>7</xdr:col>
                    <xdr:colOff>28575</xdr:colOff>
                    <xdr:row>83</xdr:row>
                    <xdr:rowOff>180975</xdr:rowOff>
                  </from>
                  <to>
                    <xdr:col>8</xdr:col>
                    <xdr:colOff>47625</xdr:colOff>
                    <xdr:row>85</xdr:row>
                    <xdr:rowOff>28575</xdr:rowOff>
                  </to>
                </anchor>
              </controlPr>
            </control>
          </mc:Choice>
        </mc:AlternateContent>
        <mc:AlternateContent xmlns:mc="http://schemas.openxmlformats.org/markup-compatibility/2006">
          <mc:Choice Requires="x14">
            <control shapeId="10442" r:id="rId205" name="Check Box 202">
              <controlPr defaultSize="0" autoFill="0" autoLine="0" autoPict="0">
                <anchor moveWithCells="1">
                  <from>
                    <xdr:col>7</xdr:col>
                    <xdr:colOff>28575</xdr:colOff>
                    <xdr:row>84</xdr:row>
                    <xdr:rowOff>171450</xdr:rowOff>
                  </from>
                  <to>
                    <xdr:col>8</xdr:col>
                    <xdr:colOff>47625</xdr:colOff>
                    <xdr:row>86</xdr:row>
                    <xdr:rowOff>19050</xdr:rowOff>
                  </to>
                </anchor>
              </controlPr>
            </control>
          </mc:Choice>
        </mc:AlternateContent>
        <mc:AlternateContent xmlns:mc="http://schemas.openxmlformats.org/markup-compatibility/2006">
          <mc:Choice Requires="x14">
            <control shapeId="10443" r:id="rId206" name="Check Box 203">
              <controlPr defaultSize="0" autoFill="0" autoLine="0" autoPict="0">
                <anchor moveWithCells="1">
                  <from>
                    <xdr:col>7</xdr:col>
                    <xdr:colOff>28575</xdr:colOff>
                    <xdr:row>88</xdr:row>
                    <xdr:rowOff>171450</xdr:rowOff>
                  </from>
                  <to>
                    <xdr:col>8</xdr:col>
                    <xdr:colOff>47625</xdr:colOff>
                    <xdr:row>90</xdr:row>
                    <xdr:rowOff>19050</xdr:rowOff>
                  </to>
                </anchor>
              </controlPr>
            </control>
          </mc:Choice>
        </mc:AlternateContent>
        <mc:AlternateContent xmlns:mc="http://schemas.openxmlformats.org/markup-compatibility/2006">
          <mc:Choice Requires="x14">
            <control shapeId="10444" r:id="rId207" name="Check Box 204">
              <controlPr defaultSize="0" autoFill="0" autoLine="0" autoPict="0">
                <anchor moveWithCells="1">
                  <from>
                    <xdr:col>9</xdr:col>
                    <xdr:colOff>28575</xdr:colOff>
                    <xdr:row>83</xdr:row>
                    <xdr:rowOff>180975</xdr:rowOff>
                  </from>
                  <to>
                    <xdr:col>10</xdr:col>
                    <xdr:colOff>47625</xdr:colOff>
                    <xdr:row>85</xdr:row>
                    <xdr:rowOff>28575</xdr:rowOff>
                  </to>
                </anchor>
              </controlPr>
            </control>
          </mc:Choice>
        </mc:AlternateContent>
        <mc:AlternateContent xmlns:mc="http://schemas.openxmlformats.org/markup-compatibility/2006">
          <mc:Choice Requires="x14">
            <control shapeId="10445" r:id="rId208" name="Check Box 205">
              <controlPr defaultSize="0" autoFill="0" autoLine="0" autoPict="0">
                <anchor moveWithCells="1">
                  <from>
                    <xdr:col>9</xdr:col>
                    <xdr:colOff>28575</xdr:colOff>
                    <xdr:row>88</xdr:row>
                    <xdr:rowOff>171450</xdr:rowOff>
                  </from>
                  <to>
                    <xdr:col>10</xdr:col>
                    <xdr:colOff>47625</xdr:colOff>
                    <xdr:row>90</xdr:row>
                    <xdr:rowOff>19050</xdr:rowOff>
                  </to>
                </anchor>
              </controlPr>
            </control>
          </mc:Choice>
        </mc:AlternateContent>
        <mc:AlternateContent xmlns:mc="http://schemas.openxmlformats.org/markup-compatibility/2006">
          <mc:Choice Requires="x14">
            <control shapeId="10446" r:id="rId209" name="Check Box 206">
              <controlPr defaultSize="0" autoFill="0" autoLine="0" autoPict="0">
                <anchor moveWithCells="1">
                  <from>
                    <xdr:col>1</xdr:col>
                    <xdr:colOff>28575</xdr:colOff>
                    <xdr:row>94</xdr:row>
                    <xdr:rowOff>190500</xdr:rowOff>
                  </from>
                  <to>
                    <xdr:col>2</xdr:col>
                    <xdr:colOff>28575</xdr:colOff>
                    <xdr:row>96</xdr:row>
                    <xdr:rowOff>0</xdr:rowOff>
                  </to>
                </anchor>
              </controlPr>
            </control>
          </mc:Choice>
        </mc:AlternateContent>
        <mc:AlternateContent xmlns:mc="http://schemas.openxmlformats.org/markup-compatibility/2006">
          <mc:Choice Requires="x14">
            <control shapeId="10447" r:id="rId210" name="Check Box 207">
              <controlPr defaultSize="0" autoFill="0" autoLine="0" autoPict="0">
                <anchor moveWithCells="1">
                  <from>
                    <xdr:col>1</xdr:col>
                    <xdr:colOff>28575</xdr:colOff>
                    <xdr:row>92</xdr:row>
                    <xdr:rowOff>190500</xdr:rowOff>
                  </from>
                  <to>
                    <xdr:col>2</xdr:col>
                    <xdr:colOff>47625</xdr:colOff>
                    <xdr:row>94</xdr:row>
                    <xdr:rowOff>38100</xdr:rowOff>
                  </to>
                </anchor>
              </controlPr>
            </control>
          </mc:Choice>
        </mc:AlternateContent>
        <mc:AlternateContent xmlns:mc="http://schemas.openxmlformats.org/markup-compatibility/2006">
          <mc:Choice Requires="x14">
            <control shapeId="10448" r:id="rId211" name="Check Box 208">
              <controlPr defaultSize="0" autoFill="0" autoLine="0" autoPict="0">
                <anchor moveWithCells="1">
                  <from>
                    <xdr:col>1</xdr:col>
                    <xdr:colOff>28575</xdr:colOff>
                    <xdr:row>93</xdr:row>
                    <xdr:rowOff>171450</xdr:rowOff>
                  </from>
                  <to>
                    <xdr:col>2</xdr:col>
                    <xdr:colOff>47625</xdr:colOff>
                    <xdr:row>95</xdr:row>
                    <xdr:rowOff>19050</xdr:rowOff>
                  </to>
                </anchor>
              </controlPr>
            </control>
          </mc:Choice>
        </mc:AlternateContent>
        <mc:AlternateContent xmlns:mc="http://schemas.openxmlformats.org/markup-compatibility/2006">
          <mc:Choice Requires="x14">
            <control shapeId="10449" r:id="rId212" name="Check Box 209">
              <controlPr defaultSize="0" autoFill="0" autoLine="0" autoPict="0">
                <anchor moveWithCells="1">
                  <from>
                    <xdr:col>1</xdr:col>
                    <xdr:colOff>28575</xdr:colOff>
                    <xdr:row>95</xdr:row>
                    <xdr:rowOff>171450</xdr:rowOff>
                  </from>
                  <to>
                    <xdr:col>2</xdr:col>
                    <xdr:colOff>47625</xdr:colOff>
                    <xdr:row>97</xdr:row>
                    <xdr:rowOff>19050</xdr:rowOff>
                  </to>
                </anchor>
              </controlPr>
            </control>
          </mc:Choice>
        </mc:AlternateContent>
        <mc:AlternateContent xmlns:mc="http://schemas.openxmlformats.org/markup-compatibility/2006">
          <mc:Choice Requires="x14">
            <control shapeId="10450" r:id="rId213" name="Check Box 210">
              <controlPr defaultSize="0" autoFill="0" autoLine="0" autoPict="0">
                <anchor moveWithCells="1">
                  <from>
                    <xdr:col>1</xdr:col>
                    <xdr:colOff>28575</xdr:colOff>
                    <xdr:row>98</xdr:row>
                    <xdr:rowOff>190500</xdr:rowOff>
                  </from>
                  <to>
                    <xdr:col>2</xdr:col>
                    <xdr:colOff>28575</xdr:colOff>
                    <xdr:row>100</xdr:row>
                    <xdr:rowOff>0</xdr:rowOff>
                  </to>
                </anchor>
              </controlPr>
            </control>
          </mc:Choice>
        </mc:AlternateContent>
        <mc:AlternateContent xmlns:mc="http://schemas.openxmlformats.org/markup-compatibility/2006">
          <mc:Choice Requires="x14">
            <control shapeId="10451" r:id="rId214" name="Check Box 211">
              <controlPr defaultSize="0" autoFill="0" autoLine="0" autoPict="0">
                <anchor moveWithCells="1">
                  <from>
                    <xdr:col>1</xdr:col>
                    <xdr:colOff>28575</xdr:colOff>
                    <xdr:row>96</xdr:row>
                    <xdr:rowOff>180975</xdr:rowOff>
                  </from>
                  <to>
                    <xdr:col>2</xdr:col>
                    <xdr:colOff>47625</xdr:colOff>
                    <xdr:row>98</xdr:row>
                    <xdr:rowOff>28575</xdr:rowOff>
                  </to>
                </anchor>
              </controlPr>
            </control>
          </mc:Choice>
        </mc:AlternateContent>
        <mc:AlternateContent xmlns:mc="http://schemas.openxmlformats.org/markup-compatibility/2006">
          <mc:Choice Requires="x14">
            <control shapeId="10452" r:id="rId215" name="Check Box 212">
              <controlPr defaultSize="0" autoFill="0" autoLine="0" autoPict="0">
                <anchor moveWithCells="1">
                  <from>
                    <xdr:col>1</xdr:col>
                    <xdr:colOff>28575</xdr:colOff>
                    <xdr:row>97</xdr:row>
                    <xdr:rowOff>180975</xdr:rowOff>
                  </from>
                  <to>
                    <xdr:col>2</xdr:col>
                    <xdr:colOff>47625</xdr:colOff>
                    <xdr:row>99</xdr:row>
                    <xdr:rowOff>28575</xdr:rowOff>
                  </to>
                </anchor>
              </controlPr>
            </control>
          </mc:Choice>
        </mc:AlternateContent>
        <mc:AlternateContent xmlns:mc="http://schemas.openxmlformats.org/markup-compatibility/2006">
          <mc:Choice Requires="x14">
            <control shapeId="10453" r:id="rId216" name="Check Box 213">
              <controlPr defaultSize="0" autoFill="0" autoLine="0" autoPict="0">
                <anchor moveWithCells="1">
                  <from>
                    <xdr:col>1</xdr:col>
                    <xdr:colOff>9525</xdr:colOff>
                    <xdr:row>121</xdr:row>
                    <xdr:rowOff>171450</xdr:rowOff>
                  </from>
                  <to>
                    <xdr:col>2</xdr:col>
                    <xdr:colOff>28575</xdr:colOff>
                    <xdr:row>123</xdr:row>
                    <xdr:rowOff>19050</xdr:rowOff>
                  </to>
                </anchor>
              </controlPr>
            </control>
          </mc:Choice>
        </mc:AlternateContent>
        <mc:AlternateContent xmlns:mc="http://schemas.openxmlformats.org/markup-compatibility/2006">
          <mc:Choice Requires="x14">
            <control shapeId="10454" r:id="rId217" name="Check Box 214">
              <controlPr defaultSize="0" autoFill="0" autoLine="0" autoPict="0">
                <anchor moveWithCells="1">
                  <from>
                    <xdr:col>3</xdr:col>
                    <xdr:colOff>28575</xdr:colOff>
                    <xdr:row>94</xdr:row>
                    <xdr:rowOff>190500</xdr:rowOff>
                  </from>
                  <to>
                    <xdr:col>4</xdr:col>
                    <xdr:colOff>28575</xdr:colOff>
                    <xdr:row>96</xdr:row>
                    <xdr:rowOff>0</xdr:rowOff>
                  </to>
                </anchor>
              </controlPr>
            </control>
          </mc:Choice>
        </mc:AlternateContent>
        <mc:AlternateContent xmlns:mc="http://schemas.openxmlformats.org/markup-compatibility/2006">
          <mc:Choice Requires="x14">
            <control shapeId="10455" r:id="rId218" name="Check Box 215">
              <controlPr defaultSize="0" autoFill="0" autoLine="0" autoPict="0">
                <anchor moveWithCells="1">
                  <from>
                    <xdr:col>3</xdr:col>
                    <xdr:colOff>28575</xdr:colOff>
                    <xdr:row>92</xdr:row>
                    <xdr:rowOff>190500</xdr:rowOff>
                  </from>
                  <to>
                    <xdr:col>4</xdr:col>
                    <xdr:colOff>38100</xdr:colOff>
                    <xdr:row>94</xdr:row>
                    <xdr:rowOff>38100</xdr:rowOff>
                  </to>
                </anchor>
              </controlPr>
            </control>
          </mc:Choice>
        </mc:AlternateContent>
        <mc:AlternateContent xmlns:mc="http://schemas.openxmlformats.org/markup-compatibility/2006">
          <mc:Choice Requires="x14">
            <control shapeId="10456" r:id="rId219" name="Check Box 216">
              <controlPr defaultSize="0" autoFill="0" autoLine="0" autoPict="0">
                <anchor moveWithCells="1">
                  <from>
                    <xdr:col>3</xdr:col>
                    <xdr:colOff>28575</xdr:colOff>
                    <xdr:row>96</xdr:row>
                    <xdr:rowOff>180975</xdr:rowOff>
                  </from>
                  <to>
                    <xdr:col>4</xdr:col>
                    <xdr:colOff>38100</xdr:colOff>
                    <xdr:row>98</xdr:row>
                    <xdr:rowOff>28575</xdr:rowOff>
                  </to>
                </anchor>
              </controlPr>
            </control>
          </mc:Choice>
        </mc:AlternateContent>
        <mc:AlternateContent xmlns:mc="http://schemas.openxmlformats.org/markup-compatibility/2006">
          <mc:Choice Requires="x14">
            <control shapeId="10457" r:id="rId220" name="Check Box 217">
              <controlPr defaultSize="0" autoFill="0" autoLine="0" autoPict="0">
                <anchor moveWithCells="1">
                  <from>
                    <xdr:col>5</xdr:col>
                    <xdr:colOff>28575</xdr:colOff>
                    <xdr:row>94</xdr:row>
                    <xdr:rowOff>190500</xdr:rowOff>
                  </from>
                  <to>
                    <xdr:col>6</xdr:col>
                    <xdr:colOff>28575</xdr:colOff>
                    <xdr:row>96</xdr:row>
                    <xdr:rowOff>0</xdr:rowOff>
                  </to>
                </anchor>
              </controlPr>
            </control>
          </mc:Choice>
        </mc:AlternateContent>
        <mc:AlternateContent xmlns:mc="http://schemas.openxmlformats.org/markup-compatibility/2006">
          <mc:Choice Requires="x14">
            <control shapeId="10458" r:id="rId221" name="Check Box 218">
              <controlPr defaultSize="0" autoFill="0" autoLine="0" autoPict="0">
                <anchor moveWithCells="1">
                  <from>
                    <xdr:col>5</xdr:col>
                    <xdr:colOff>28575</xdr:colOff>
                    <xdr:row>92</xdr:row>
                    <xdr:rowOff>180975</xdr:rowOff>
                  </from>
                  <to>
                    <xdr:col>6</xdr:col>
                    <xdr:colOff>47625</xdr:colOff>
                    <xdr:row>94</xdr:row>
                    <xdr:rowOff>38100</xdr:rowOff>
                  </to>
                </anchor>
              </controlPr>
            </control>
          </mc:Choice>
        </mc:AlternateContent>
        <mc:AlternateContent xmlns:mc="http://schemas.openxmlformats.org/markup-compatibility/2006">
          <mc:Choice Requires="x14">
            <control shapeId="10459" r:id="rId222" name="Check Box 219">
              <controlPr defaultSize="0" autoFill="0" autoLine="0" autoPict="0">
                <anchor moveWithCells="1">
                  <from>
                    <xdr:col>7</xdr:col>
                    <xdr:colOff>28575</xdr:colOff>
                    <xdr:row>94</xdr:row>
                    <xdr:rowOff>190500</xdr:rowOff>
                  </from>
                  <to>
                    <xdr:col>8</xdr:col>
                    <xdr:colOff>28575</xdr:colOff>
                    <xdr:row>96</xdr:row>
                    <xdr:rowOff>0</xdr:rowOff>
                  </to>
                </anchor>
              </controlPr>
            </control>
          </mc:Choice>
        </mc:AlternateContent>
        <mc:AlternateContent xmlns:mc="http://schemas.openxmlformats.org/markup-compatibility/2006">
          <mc:Choice Requires="x14">
            <control shapeId="10460" r:id="rId223" name="Check Box 220">
              <controlPr defaultSize="0" autoFill="0" autoLine="0" autoPict="0">
                <anchor moveWithCells="1">
                  <from>
                    <xdr:col>1</xdr:col>
                    <xdr:colOff>28575</xdr:colOff>
                    <xdr:row>106</xdr:row>
                    <xdr:rowOff>180975</xdr:rowOff>
                  </from>
                  <to>
                    <xdr:col>2</xdr:col>
                    <xdr:colOff>28575</xdr:colOff>
                    <xdr:row>107</xdr:row>
                    <xdr:rowOff>190500</xdr:rowOff>
                  </to>
                </anchor>
              </controlPr>
            </control>
          </mc:Choice>
        </mc:AlternateContent>
        <mc:AlternateContent xmlns:mc="http://schemas.openxmlformats.org/markup-compatibility/2006">
          <mc:Choice Requires="x14">
            <control shapeId="10461" r:id="rId224" name="Check Box 221">
              <controlPr defaultSize="0" autoFill="0" autoLine="0" autoPict="0">
                <anchor moveWithCells="1">
                  <from>
                    <xdr:col>1</xdr:col>
                    <xdr:colOff>28575</xdr:colOff>
                    <xdr:row>104</xdr:row>
                    <xdr:rowOff>180975</xdr:rowOff>
                  </from>
                  <to>
                    <xdr:col>2</xdr:col>
                    <xdr:colOff>47625</xdr:colOff>
                    <xdr:row>106</xdr:row>
                    <xdr:rowOff>28575</xdr:rowOff>
                  </to>
                </anchor>
              </controlPr>
            </control>
          </mc:Choice>
        </mc:AlternateContent>
        <mc:AlternateContent xmlns:mc="http://schemas.openxmlformats.org/markup-compatibility/2006">
          <mc:Choice Requires="x14">
            <control shapeId="10462" r:id="rId225" name="Check Box 222">
              <controlPr defaultSize="0" autoFill="0" autoLine="0" autoPict="0">
                <anchor moveWithCells="1">
                  <from>
                    <xdr:col>1</xdr:col>
                    <xdr:colOff>28575</xdr:colOff>
                    <xdr:row>105</xdr:row>
                    <xdr:rowOff>171450</xdr:rowOff>
                  </from>
                  <to>
                    <xdr:col>2</xdr:col>
                    <xdr:colOff>47625</xdr:colOff>
                    <xdr:row>107</xdr:row>
                    <xdr:rowOff>19050</xdr:rowOff>
                  </to>
                </anchor>
              </controlPr>
            </control>
          </mc:Choice>
        </mc:AlternateContent>
        <mc:AlternateContent xmlns:mc="http://schemas.openxmlformats.org/markup-compatibility/2006">
          <mc:Choice Requires="x14">
            <control shapeId="10463" r:id="rId226" name="Check Box 223">
              <controlPr defaultSize="0" autoFill="0" autoLine="0" autoPict="0">
                <anchor moveWithCells="1">
                  <from>
                    <xdr:col>1</xdr:col>
                    <xdr:colOff>28575</xdr:colOff>
                    <xdr:row>110</xdr:row>
                    <xdr:rowOff>180975</xdr:rowOff>
                  </from>
                  <to>
                    <xdr:col>2</xdr:col>
                    <xdr:colOff>28575</xdr:colOff>
                    <xdr:row>111</xdr:row>
                    <xdr:rowOff>190500</xdr:rowOff>
                  </to>
                </anchor>
              </controlPr>
            </control>
          </mc:Choice>
        </mc:AlternateContent>
        <mc:AlternateContent xmlns:mc="http://schemas.openxmlformats.org/markup-compatibility/2006">
          <mc:Choice Requires="x14">
            <control shapeId="10464" r:id="rId227" name="Check Box 224">
              <controlPr defaultSize="0" autoFill="0" autoLine="0" autoPict="0">
                <anchor moveWithCells="1">
                  <from>
                    <xdr:col>1</xdr:col>
                    <xdr:colOff>28575</xdr:colOff>
                    <xdr:row>109</xdr:row>
                    <xdr:rowOff>171450</xdr:rowOff>
                  </from>
                  <to>
                    <xdr:col>2</xdr:col>
                    <xdr:colOff>47625</xdr:colOff>
                    <xdr:row>111</xdr:row>
                    <xdr:rowOff>19050</xdr:rowOff>
                  </to>
                </anchor>
              </controlPr>
            </control>
          </mc:Choice>
        </mc:AlternateContent>
        <mc:AlternateContent xmlns:mc="http://schemas.openxmlformats.org/markup-compatibility/2006">
          <mc:Choice Requires="x14">
            <control shapeId="10465" r:id="rId228" name="Check Box 225">
              <controlPr defaultSize="0" autoFill="0" autoLine="0" autoPict="0">
                <anchor moveWithCells="1">
                  <from>
                    <xdr:col>3</xdr:col>
                    <xdr:colOff>28575</xdr:colOff>
                    <xdr:row>104</xdr:row>
                    <xdr:rowOff>171450</xdr:rowOff>
                  </from>
                  <to>
                    <xdr:col>4</xdr:col>
                    <xdr:colOff>38100</xdr:colOff>
                    <xdr:row>106</xdr:row>
                    <xdr:rowOff>19050</xdr:rowOff>
                  </to>
                </anchor>
              </controlPr>
            </control>
          </mc:Choice>
        </mc:AlternateContent>
        <mc:AlternateContent xmlns:mc="http://schemas.openxmlformats.org/markup-compatibility/2006">
          <mc:Choice Requires="x14">
            <control shapeId="10466" r:id="rId229" name="Check Box 226">
              <controlPr defaultSize="0" autoFill="0" autoLine="0" autoPict="0">
                <anchor moveWithCells="1">
                  <from>
                    <xdr:col>3</xdr:col>
                    <xdr:colOff>28575</xdr:colOff>
                    <xdr:row>105</xdr:row>
                    <xdr:rowOff>171450</xdr:rowOff>
                  </from>
                  <to>
                    <xdr:col>4</xdr:col>
                    <xdr:colOff>38100</xdr:colOff>
                    <xdr:row>107</xdr:row>
                    <xdr:rowOff>19050</xdr:rowOff>
                  </to>
                </anchor>
              </controlPr>
            </control>
          </mc:Choice>
        </mc:AlternateContent>
        <mc:AlternateContent xmlns:mc="http://schemas.openxmlformats.org/markup-compatibility/2006">
          <mc:Choice Requires="x14">
            <control shapeId="10467" r:id="rId230" name="Check Box 227">
              <controlPr defaultSize="0" autoFill="0" autoLine="0" autoPict="0">
                <anchor moveWithCells="1">
                  <from>
                    <xdr:col>3</xdr:col>
                    <xdr:colOff>28575</xdr:colOff>
                    <xdr:row>109</xdr:row>
                    <xdr:rowOff>171450</xdr:rowOff>
                  </from>
                  <to>
                    <xdr:col>4</xdr:col>
                    <xdr:colOff>38100</xdr:colOff>
                    <xdr:row>111</xdr:row>
                    <xdr:rowOff>19050</xdr:rowOff>
                  </to>
                </anchor>
              </controlPr>
            </control>
          </mc:Choice>
        </mc:AlternateContent>
        <mc:AlternateContent xmlns:mc="http://schemas.openxmlformats.org/markup-compatibility/2006">
          <mc:Choice Requires="x14">
            <control shapeId="10468" r:id="rId231" name="Check Box 228">
              <controlPr defaultSize="0" autoFill="0" autoLine="0" autoPict="0">
                <anchor moveWithCells="1">
                  <from>
                    <xdr:col>5</xdr:col>
                    <xdr:colOff>28575</xdr:colOff>
                    <xdr:row>104</xdr:row>
                    <xdr:rowOff>171450</xdr:rowOff>
                  </from>
                  <to>
                    <xdr:col>6</xdr:col>
                    <xdr:colOff>47625</xdr:colOff>
                    <xdr:row>106</xdr:row>
                    <xdr:rowOff>19050</xdr:rowOff>
                  </to>
                </anchor>
              </controlPr>
            </control>
          </mc:Choice>
        </mc:AlternateContent>
        <mc:AlternateContent xmlns:mc="http://schemas.openxmlformats.org/markup-compatibility/2006">
          <mc:Choice Requires="x14">
            <control shapeId="10469" r:id="rId232" name="Check Box 229">
              <controlPr defaultSize="0" autoFill="0" autoLine="0" autoPict="0">
                <anchor moveWithCells="1">
                  <from>
                    <xdr:col>5</xdr:col>
                    <xdr:colOff>28575</xdr:colOff>
                    <xdr:row>109</xdr:row>
                    <xdr:rowOff>171450</xdr:rowOff>
                  </from>
                  <to>
                    <xdr:col>6</xdr:col>
                    <xdr:colOff>47625</xdr:colOff>
                    <xdr:row>111</xdr:row>
                    <xdr:rowOff>19050</xdr:rowOff>
                  </to>
                </anchor>
              </controlPr>
            </control>
          </mc:Choice>
        </mc:AlternateContent>
        <mc:AlternateContent xmlns:mc="http://schemas.openxmlformats.org/markup-compatibility/2006">
          <mc:Choice Requires="x14">
            <control shapeId="10470" r:id="rId233" name="Check Box 230">
              <controlPr defaultSize="0" autoFill="0" autoLine="0" autoPict="0">
                <anchor moveWithCells="1">
                  <from>
                    <xdr:col>7</xdr:col>
                    <xdr:colOff>28575</xdr:colOff>
                    <xdr:row>104</xdr:row>
                    <xdr:rowOff>171450</xdr:rowOff>
                  </from>
                  <to>
                    <xdr:col>8</xdr:col>
                    <xdr:colOff>47625</xdr:colOff>
                    <xdr:row>106</xdr:row>
                    <xdr:rowOff>19050</xdr:rowOff>
                  </to>
                </anchor>
              </controlPr>
            </control>
          </mc:Choice>
        </mc:AlternateContent>
        <mc:AlternateContent xmlns:mc="http://schemas.openxmlformats.org/markup-compatibility/2006">
          <mc:Choice Requires="x14">
            <control shapeId="10471" r:id="rId234" name="Check Box 231">
              <controlPr defaultSize="0" autoFill="0" autoLine="0" autoPict="0">
                <anchor moveWithCells="1">
                  <from>
                    <xdr:col>7</xdr:col>
                    <xdr:colOff>28575</xdr:colOff>
                    <xdr:row>109</xdr:row>
                    <xdr:rowOff>171450</xdr:rowOff>
                  </from>
                  <to>
                    <xdr:col>8</xdr:col>
                    <xdr:colOff>47625</xdr:colOff>
                    <xdr:row>111</xdr:row>
                    <xdr:rowOff>19050</xdr:rowOff>
                  </to>
                </anchor>
              </controlPr>
            </control>
          </mc:Choice>
        </mc:AlternateContent>
        <mc:AlternateContent xmlns:mc="http://schemas.openxmlformats.org/markup-compatibility/2006">
          <mc:Choice Requires="x14">
            <control shapeId="10472" r:id="rId235" name="Check Box 232">
              <controlPr defaultSize="0" autoFill="0" autoLine="0" autoPict="0">
                <anchor moveWithCells="1">
                  <from>
                    <xdr:col>9</xdr:col>
                    <xdr:colOff>28575</xdr:colOff>
                    <xdr:row>104</xdr:row>
                    <xdr:rowOff>171450</xdr:rowOff>
                  </from>
                  <to>
                    <xdr:col>10</xdr:col>
                    <xdr:colOff>47625</xdr:colOff>
                    <xdr:row>106</xdr:row>
                    <xdr:rowOff>19050</xdr:rowOff>
                  </to>
                </anchor>
              </controlPr>
            </control>
          </mc:Choice>
        </mc:AlternateContent>
        <mc:AlternateContent xmlns:mc="http://schemas.openxmlformats.org/markup-compatibility/2006">
          <mc:Choice Requires="x14">
            <control shapeId="10473" r:id="rId236" name="Check Box 233">
              <controlPr defaultSize="0" autoFill="0" autoLine="0" autoPict="0">
                <anchor moveWithCells="1">
                  <from>
                    <xdr:col>9</xdr:col>
                    <xdr:colOff>28575</xdr:colOff>
                    <xdr:row>109</xdr:row>
                    <xdr:rowOff>171450</xdr:rowOff>
                  </from>
                  <to>
                    <xdr:col>10</xdr:col>
                    <xdr:colOff>47625</xdr:colOff>
                    <xdr:row>111</xdr:row>
                    <xdr:rowOff>19050</xdr:rowOff>
                  </to>
                </anchor>
              </controlPr>
            </control>
          </mc:Choice>
        </mc:AlternateContent>
        <mc:AlternateContent xmlns:mc="http://schemas.openxmlformats.org/markup-compatibility/2006">
          <mc:Choice Requires="x14">
            <control shapeId="10474" r:id="rId237" name="Check Box 234">
              <controlPr defaultSize="0" autoFill="0" autoLine="0" autoPict="0">
                <anchor moveWithCells="1">
                  <from>
                    <xdr:col>1</xdr:col>
                    <xdr:colOff>28575</xdr:colOff>
                    <xdr:row>114</xdr:row>
                    <xdr:rowOff>190500</xdr:rowOff>
                  </from>
                  <to>
                    <xdr:col>2</xdr:col>
                    <xdr:colOff>28575</xdr:colOff>
                    <xdr:row>116</xdr:row>
                    <xdr:rowOff>0</xdr:rowOff>
                  </to>
                </anchor>
              </controlPr>
            </control>
          </mc:Choice>
        </mc:AlternateContent>
        <mc:AlternateContent xmlns:mc="http://schemas.openxmlformats.org/markup-compatibility/2006">
          <mc:Choice Requires="x14">
            <control shapeId="10475" r:id="rId238" name="Check Box 235">
              <controlPr defaultSize="0" autoFill="0" autoLine="0" autoPict="0">
                <anchor moveWithCells="1">
                  <from>
                    <xdr:col>1</xdr:col>
                    <xdr:colOff>28575</xdr:colOff>
                    <xdr:row>115</xdr:row>
                    <xdr:rowOff>171450</xdr:rowOff>
                  </from>
                  <to>
                    <xdr:col>2</xdr:col>
                    <xdr:colOff>47625</xdr:colOff>
                    <xdr:row>117</xdr:row>
                    <xdr:rowOff>19050</xdr:rowOff>
                  </to>
                </anchor>
              </controlPr>
            </control>
          </mc:Choice>
        </mc:AlternateContent>
        <mc:AlternateContent xmlns:mc="http://schemas.openxmlformats.org/markup-compatibility/2006">
          <mc:Choice Requires="x14">
            <control shapeId="10476" r:id="rId239" name="Check Box 236">
              <controlPr defaultSize="0" autoFill="0" autoLine="0" autoPict="0">
                <anchor moveWithCells="1">
                  <from>
                    <xdr:col>1</xdr:col>
                    <xdr:colOff>28575</xdr:colOff>
                    <xdr:row>116</xdr:row>
                    <xdr:rowOff>161925</xdr:rowOff>
                  </from>
                  <to>
                    <xdr:col>2</xdr:col>
                    <xdr:colOff>47625</xdr:colOff>
                    <xdr:row>118</xdr:row>
                    <xdr:rowOff>19050</xdr:rowOff>
                  </to>
                </anchor>
              </controlPr>
            </control>
          </mc:Choice>
        </mc:AlternateContent>
        <mc:AlternateContent xmlns:mc="http://schemas.openxmlformats.org/markup-compatibility/2006">
          <mc:Choice Requires="x14">
            <control shapeId="10477" r:id="rId240" name="Check Box 237">
              <controlPr defaultSize="0" autoFill="0" autoLine="0" autoPict="0">
                <anchor moveWithCells="1">
                  <from>
                    <xdr:col>1</xdr:col>
                    <xdr:colOff>28575</xdr:colOff>
                    <xdr:row>119</xdr:row>
                    <xdr:rowOff>180975</xdr:rowOff>
                  </from>
                  <to>
                    <xdr:col>2</xdr:col>
                    <xdr:colOff>47625</xdr:colOff>
                    <xdr:row>121</xdr:row>
                    <xdr:rowOff>28575</xdr:rowOff>
                  </to>
                </anchor>
              </controlPr>
            </control>
          </mc:Choice>
        </mc:AlternateContent>
        <mc:AlternateContent xmlns:mc="http://schemas.openxmlformats.org/markup-compatibility/2006">
          <mc:Choice Requires="x14">
            <control shapeId="10478" r:id="rId241" name="Check Box 238">
              <controlPr defaultSize="0" autoFill="0" autoLine="0" autoPict="0">
                <anchor moveWithCells="1">
                  <from>
                    <xdr:col>3</xdr:col>
                    <xdr:colOff>28575</xdr:colOff>
                    <xdr:row>114</xdr:row>
                    <xdr:rowOff>190500</xdr:rowOff>
                  </from>
                  <to>
                    <xdr:col>4</xdr:col>
                    <xdr:colOff>28575</xdr:colOff>
                    <xdr:row>116</xdr:row>
                    <xdr:rowOff>0</xdr:rowOff>
                  </to>
                </anchor>
              </controlPr>
            </control>
          </mc:Choice>
        </mc:AlternateContent>
        <mc:AlternateContent xmlns:mc="http://schemas.openxmlformats.org/markup-compatibility/2006">
          <mc:Choice Requires="x14">
            <control shapeId="10479" r:id="rId242" name="Check Box 239">
              <controlPr defaultSize="0" autoFill="0" autoLine="0" autoPict="0">
                <anchor moveWithCells="1">
                  <from>
                    <xdr:col>3</xdr:col>
                    <xdr:colOff>28575</xdr:colOff>
                    <xdr:row>115</xdr:row>
                    <xdr:rowOff>171450</xdr:rowOff>
                  </from>
                  <to>
                    <xdr:col>4</xdr:col>
                    <xdr:colOff>38100</xdr:colOff>
                    <xdr:row>117</xdr:row>
                    <xdr:rowOff>19050</xdr:rowOff>
                  </to>
                </anchor>
              </controlPr>
            </control>
          </mc:Choice>
        </mc:AlternateContent>
        <mc:AlternateContent xmlns:mc="http://schemas.openxmlformats.org/markup-compatibility/2006">
          <mc:Choice Requires="x14">
            <control shapeId="10480" r:id="rId243" name="Check Box 240">
              <controlPr defaultSize="0" autoFill="0" autoLine="0" autoPict="0">
                <anchor moveWithCells="1">
                  <from>
                    <xdr:col>3</xdr:col>
                    <xdr:colOff>28575</xdr:colOff>
                    <xdr:row>119</xdr:row>
                    <xdr:rowOff>180975</xdr:rowOff>
                  </from>
                  <to>
                    <xdr:col>4</xdr:col>
                    <xdr:colOff>38100</xdr:colOff>
                    <xdr:row>121</xdr:row>
                    <xdr:rowOff>28575</xdr:rowOff>
                  </to>
                </anchor>
              </controlPr>
            </control>
          </mc:Choice>
        </mc:AlternateContent>
        <mc:AlternateContent xmlns:mc="http://schemas.openxmlformats.org/markup-compatibility/2006">
          <mc:Choice Requires="x14">
            <control shapeId="10481" r:id="rId244" name="Check Box 241">
              <controlPr defaultSize="0" autoFill="0" autoLine="0" autoPict="0">
                <anchor moveWithCells="1">
                  <from>
                    <xdr:col>5</xdr:col>
                    <xdr:colOff>28575</xdr:colOff>
                    <xdr:row>114</xdr:row>
                    <xdr:rowOff>190500</xdr:rowOff>
                  </from>
                  <to>
                    <xdr:col>6</xdr:col>
                    <xdr:colOff>28575</xdr:colOff>
                    <xdr:row>116</xdr:row>
                    <xdr:rowOff>0</xdr:rowOff>
                  </to>
                </anchor>
              </controlPr>
            </control>
          </mc:Choice>
        </mc:AlternateContent>
        <mc:AlternateContent xmlns:mc="http://schemas.openxmlformats.org/markup-compatibility/2006">
          <mc:Choice Requires="x14">
            <control shapeId="10482" r:id="rId245" name="Check Box 242">
              <controlPr defaultSize="0" autoFill="0" autoLine="0" autoPict="0">
                <anchor moveWithCells="1">
                  <from>
                    <xdr:col>5</xdr:col>
                    <xdr:colOff>28575</xdr:colOff>
                    <xdr:row>115</xdr:row>
                    <xdr:rowOff>171450</xdr:rowOff>
                  </from>
                  <to>
                    <xdr:col>6</xdr:col>
                    <xdr:colOff>47625</xdr:colOff>
                    <xdr:row>117</xdr:row>
                    <xdr:rowOff>19050</xdr:rowOff>
                  </to>
                </anchor>
              </controlPr>
            </control>
          </mc:Choice>
        </mc:AlternateContent>
        <mc:AlternateContent xmlns:mc="http://schemas.openxmlformats.org/markup-compatibility/2006">
          <mc:Choice Requires="x14">
            <control shapeId="10483" r:id="rId246" name="Check Box 243">
              <controlPr defaultSize="0" autoFill="0" autoLine="0" autoPict="0">
                <anchor moveWithCells="1">
                  <from>
                    <xdr:col>5</xdr:col>
                    <xdr:colOff>28575</xdr:colOff>
                    <xdr:row>119</xdr:row>
                    <xdr:rowOff>180975</xdr:rowOff>
                  </from>
                  <to>
                    <xdr:col>6</xdr:col>
                    <xdr:colOff>47625</xdr:colOff>
                    <xdr:row>121</xdr:row>
                    <xdr:rowOff>28575</xdr:rowOff>
                  </to>
                </anchor>
              </controlPr>
            </control>
          </mc:Choice>
        </mc:AlternateContent>
        <mc:AlternateContent xmlns:mc="http://schemas.openxmlformats.org/markup-compatibility/2006">
          <mc:Choice Requires="x14">
            <control shapeId="10484" r:id="rId247" name="Check Box 244">
              <controlPr defaultSize="0" autoFill="0" autoLine="0" autoPict="0">
                <anchor moveWithCells="1">
                  <from>
                    <xdr:col>7</xdr:col>
                    <xdr:colOff>28575</xdr:colOff>
                    <xdr:row>114</xdr:row>
                    <xdr:rowOff>190500</xdr:rowOff>
                  </from>
                  <to>
                    <xdr:col>8</xdr:col>
                    <xdr:colOff>28575</xdr:colOff>
                    <xdr:row>116</xdr:row>
                    <xdr:rowOff>0</xdr:rowOff>
                  </to>
                </anchor>
              </controlPr>
            </control>
          </mc:Choice>
        </mc:AlternateContent>
        <mc:AlternateContent xmlns:mc="http://schemas.openxmlformats.org/markup-compatibility/2006">
          <mc:Choice Requires="x14">
            <control shapeId="10485" r:id="rId248" name="Check Box 245">
              <controlPr defaultSize="0" autoFill="0" autoLine="0" autoPict="0">
                <anchor moveWithCells="1">
                  <from>
                    <xdr:col>7</xdr:col>
                    <xdr:colOff>28575</xdr:colOff>
                    <xdr:row>115</xdr:row>
                    <xdr:rowOff>171450</xdr:rowOff>
                  </from>
                  <to>
                    <xdr:col>8</xdr:col>
                    <xdr:colOff>47625</xdr:colOff>
                    <xdr:row>117</xdr:row>
                    <xdr:rowOff>19050</xdr:rowOff>
                  </to>
                </anchor>
              </controlPr>
            </control>
          </mc:Choice>
        </mc:AlternateContent>
        <mc:AlternateContent xmlns:mc="http://schemas.openxmlformats.org/markup-compatibility/2006">
          <mc:Choice Requires="x14">
            <control shapeId="10486" r:id="rId249" name="Check Box 246">
              <controlPr defaultSize="0" autoFill="0" autoLine="0" autoPict="0">
                <anchor moveWithCells="1">
                  <from>
                    <xdr:col>7</xdr:col>
                    <xdr:colOff>28575</xdr:colOff>
                    <xdr:row>119</xdr:row>
                    <xdr:rowOff>180975</xdr:rowOff>
                  </from>
                  <to>
                    <xdr:col>8</xdr:col>
                    <xdr:colOff>47625</xdr:colOff>
                    <xdr:row>121</xdr:row>
                    <xdr:rowOff>28575</xdr:rowOff>
                  </to>
                </anchor>
              </controlPr>
            </control>
          </mc:Choice>
        </mc:AlternateContent>
        <mc:AlternateContent xmlns:mc="http://schemas.openxmlformats.org/markup-compatibility/2006">
          <mc:Choice Requires="x14">
            <control shapeId="10487" r:id="rId250" name="Check Box 247">
              <controlPr defaultSize="0" autoFill="0" autoLine="0" autoPict="0">
                <anchor moveWithCells="1">
                  <from>
                    <xdr:col>9</xdr:col>
                    <xdr:colOff>28575</xdr:colOff>
                    <xdr:row>114</xdr:row>
                    <xdr:rowOff>190500</xdr:rowOff>
                  </from>
                  <to>
                    <xdr:col>10</xdr:col>
                    <xdr:colOff>28575</xdr:colOff>
                    <xdr:row>116</xdr:row>
                    <xdr:rowOff>0</xdr:rowOff>
                  </to>
                </anchor>
              </controlPr>
            </control>
          </mc:Choice>
        </mc:AlternateContent>
        <mc:AlternateContent xmlns:mc="http://schemas.openxmlformats.org/markup-compatibility/2006">
          <mc:Choice Requires="x14">
            <control shapeId="10488" r:id="rId251" name="Check Box 248">
              <controlPr defaultSize="0" autoFill="0" autoLine="0" autoPict="0">
                <anchor moveWithCells="1">
                  <from>
                    <xdr:col>9</xdr:col>
                    <xdr:colOff>28575</xdr:colOff>
                    <xdr:row>115</xdr:row>
                    <xdr:rowOff>171450</xdr:rowOff>
                  </from>
                  <to>
                    <xdr:col>10</xdr:col>
                    <xdr:colOff>47625</xdr:colOff>
                    <xdr:row>117</xdr:row>
                    <xdr:rowOff>19050</xdr:rowOff>
                  </to>
                </anchor>
              </controlPr>
            </control>
          </mc:Choice>
        </mc:AlternateContent>
        <mc:AlternateContent xmlns:mc="http://schemas.openxmlformats.org/markup-compatibility/2006">
          <mc:Choice Requires="x14">
            <control shapeId="10489" r:id="rId252" name="Check Box 249">
              <controlPr defaultSize="0" autoFill="0" autoLine="0" autoPict="0">
                <anchor moveWithCells="1">
                  <from>
                    <xdr:col>9</xdr:col>
                    <xdr:colOff>28575</xdr:colOff>
                    <xdr:row>119</xdr:row>
                    <xdr:rowOff>180975</xdr:rowOff>
                  </from>
                  <to>
                    <xdr:col>10</xdr:col>
                    <xdr:colOff>47625</xdr:colOff>
                    <xdr:row>121</xdr:row>
                    <xdr:rowOff>28575</xdr:rowOff>
                  </to>
                </anchor>
              </controlPr>
            </control>
          </mc:Choice>
        </mc:AlternateContent>
        <mc:AlternateContent xmlns:mc="http://schemas.openxmlformats.org/markup-compatibility/2006">
          <mc:Choice Requires="x14">
            <control shapeId="10490" r:id="rId253" name="Check Box 250">
              <controlPr defaultSize="0" autoFill="0" autoLine="0" autoPict="0">
                <anchor moveWithCells="1">
                  <from>
                    <xdr:col>1</xdr:col>
                    <xdr:colOff>28575</xdr:colOff>
                    <xdr:row>124</xdr:row>
                    <xdr:rowOff>171450</xdr:rowOff>
                  </from>
                  <to>
                    <xdr:col>2</xdr:col>
                    <xdr:colOff>47625</xdr:colOff>
                    <xdr:row>126</xdr:row>
                    <xdr:rowOff>19050</xdr:rowOff>
                  </to>
                </anchor>
              </controlPr>
            </control>
          </mc:Choice>
        </mc:AlternateContent>
        <mc:AlternateContent xmlns:mc="http://schemas.openxmlformats.org/markup-compatibility/2006">
          <mc:Choice Requires="x14">
            <control shapeId="10491" r:id="rId254" name="Check Box 251">
              <controlPr defaultSize="0" autoFill="0" autoLine="0" autoPict="0">
                <anchor moveWithCells="1">
                  <from>
                    <xdr:col>1</xdr:col>
                    <xdr:colOff>28575</xdr:colOff>
                    <xdr:row>125</xdr:row>
                    <xdr:rowOff>171450</xdr:rowOff>
                  </from>
                  <to>
                    <xdr:col>2</xdr:col>
                    <xdr:colOff>47625</xdr:colOff>
                    <xdr:row>127</xdr:row>
                    <xdr:rowOff>19050</xdr:rowOff>
                  </to>
                </anchor>
              </controlPr>
            </control>
          </mc:Choice>
        </mc:AlternateContent>
        <mc:AlternateContent xmlns:mc="http://schemas.openxmlformats.org/markup-compatibility/2006">
          <mc:Choice Requires="x14">
            <control shapeId="10492" r:id="rId255" name="Check Box 252">
              <controlPr defaultSize="0" autoFill="0" autoLine="0" autoPict="0">
                <anchor moveWithCells="1">
                  <from>
                    <xdr:col>1</xdr:col>
                    <xdr:colOff>28575</xdr:colOff>
                    <xdr:row>127</xdr:row>
                    <xdr:rowOff>171450</xdr:rowOff>
                  </from>
                  <to>
                    <xdr:col>2</xdr:col>
                    <xdr:colOff>47625</xdr:colOff>
                    <xdr:row>129</xdr:row>
                    <xdr:rowOff>19050</xdr:rowOff>
                  </to>
                </anchor>
              </controlPr>
            </control>
          </mc:Choice>
        </mc:AlternateContent>
        <mc:AlternateContent xmlns:mc="http://schemas.openxmlformats.org/markup-compatibility/2006">
          <mc:Choice Requires="x14">
            <control shapeId="10493" r:id="rId256" name="Check Box 253">
              <controlPr defaultSize="0" autoFill="0" autoLine="0" autoPict="0">
                <anchor moveWithCells="1">
                  <from>
                    <xdr:col>3</xdr:col>
                    <xdr:colOff>28575</xdr:colOff>
                    <xdr:row>124</xdr:row>
                    <xdr:rowOff>180975</xdr:rowOff>
                  </from>
                  <to>
                    <xdr:col>4</xdr:col>
                    <xdr:colOff>38100</xdr:colOff>
                    <xdr:row>126</xdr:row>
                    <xdr:rowOff>28575</xdr:rowOff>
                  </to>
                </anchor>
              </controlPr>
            </control>
          </mc:Choice>
        </mc:AlternateContent>
        <mc:AlternateContent xmlns:mc="http://schemas.openxmlformats.org/markup-compatibility/2006">
          <mc:Choice Requires="x14">
            <control shapeId="10494" r:id="rId257" name="Check Box 254">
              <controlPr defaultSize="0" autoFill="0" autoLine="0" autoPict="0">
                <anchor moveWithCells="1">
                  <from>
                    <xdr:col>3</xdr:col>
                    <xdr:colOff>28575</xdr:colOff>
                    <xdr:row>127</xdr:row>
                    <xdr:rowOff>171450</xdr:rowOff>
                  </from>
                  <to>
                    <xdr:col>4</xdr:col>
                    <xdr:colOff>38100</xdr:colOff>
                    <xdr:row>129</xdr:row>
                    <xdr:rowOff>19050</xdr:rowOff>
                  </to>
                </anchor>
              </controlPr>
            </control>
          </mc:Choice>
        </mc:AlternateContent>
        <mc:AlternateContent xmlns:mc="http://schemas.openxmlformats.org/markup-compatibility/2006">
          <mc:Choice Requires="x14">
            <control shapeId="10495" r:id="rId258" name="Check Box 255">
              <controlPr defaultSize="0" autoFill="0" autoLine="0" autoPict="0">
                <anchor moveWithCells="1">
                  <from>
                    <xdr:col>5</xdr:col>
                    <xdr:colOff>28575</xdr:colOff>
                    <xdr:row>124</xdr:row>
                    <xdr:rowOff>180975</xdr:rowOff>
                  </from>
                  <to>
                    <xdr:col>6</xdr:col>
                    <xdr:colOff>47625</xdr:colOff>
                    <xdr:row>126</xdr:row>
                    <xdr:rowOff>28575</xdr:rowOff>
                  </to>
                </anchor>
              </controlPr>
            </control>
          </mc:Choice>
        </mc:AlternateContent>
        <mc:AlternateContent xmlns:mc="http://schemas.openxmlformats.org/markup-compatibility/2006">
          <mc:Choice Requires="x14">
            <control shapeId="10496" r:id="rId259" name="Check Box 256">
              <controlPr defaultSize="0" autoFill="0" autoLine="0" autoPict="0">
                <anchor moveWithCells="1">
                  <from>
                    <xdr:col>5</xdr:col>
                    <xdr:colOff>28575</xdr:colOff>
                    <xdr:row>127</xdr:row>
                    <xdr:rowOff>171450</xdr:rowOff>
                  </from>
                  <to>
                    <xdr:col>6</xdr:col>
                    <xdr:colOff>47625</xdr:colOff>
                    <xdr:row>129</xdr:row>
                    <xdr:rowOff>19050</xdr:rowOff>
                  </to>
                </anchor>
              </controlPr>
            </control>
          </mc:Choice>
        </mc:AlternateContent>
        <mc:AlternateContent xmlns:mc="http://schemas.openxmlformats.org/markup-compatibility/2006">
          <mc:Choice Requires="x14">
            <control shapeId="10497" r:id="rId260" name="Check Box 257">
              <controlPr defaultSize="0" autoFill="0" autoLine="0" autoPict="0">
                <anchor moveWithCells="1">
                  <from>
                    <xdr:col>7</xdr:col>
                    <xdr:colOff>28575</xdr:colOff>
                    <xdr:row>124</xdr:row>
                    <xdr:rowOff>180975</xdr:rowOff>
                  </from>
                  <to>
                    <xdr:col>8</xdr:col>
                    <xdr:colOff>47625</xdr:colOff>
                    <xdr:row>126</xdr:row>
                    <xdr:rowOff>28575</xdr:rowOff>
                  </to>
                </anchor>
              </controlPr>
            </control>
          </mc:Choice>
        </mc:AlternateContent>
        <mc:AlternateContent xmlns:mc="http://schemas.openxmlformats.org/markup-compatibility/2006">
          <mc:Choice Requires="x14">
            <control shapeId="10498" r:id="rId261" name="Check Box 258">
              <controlPr defaultSize="0" autoFill="0" autoLine="0" autoPict="0">
                <anchor moveWithCells="1">
                  <from>
                    <xdr:col>7</xdr:col>
                    <xdr:colOff>28575</xdr:colOff>
                    <xdr:row>127</xdr:row>
                    <xdr:rowOff>171450</xdr:rowOff>
                  </from>
                  <to>
                    <xdr:col>8</xdr:col>
                    <xdr:colOff>47625</xdr:colOff>
                    <xdr:row>129</xdr:row>
                    <xdr:rowOff>19050</xdr:rowOff>
                  </to>
                </anchor>
              </controlPr>
            </control>
          </mc:Choice>
        </mc:AlternateContent>
        <mc:AlternateContent xmlns:mc="http://schemas.openxmlformats.org/markup-compatibility/2006">
          <mc:Choice Requires="x14">
            <control shapeId="10499" r:id="rId262" name="Check Box 259">
              <controlPr defaultSize="0" autoFill="0" autoLine="0" autoPict="0">
                <anchor moveWithCells="1">
                  <from>
                    <xdr:col>9</xdr:col>
                    <xdr:colOff>28575</xdr:colOff>
                    <xdr:row>124</xdr:row>
                    <xdr:rowOff>180975</xdr:rowOff>
                  </from>
                  <to>
                    <xdr:col>10</xdr:col>
                    <xdr:colOff>47625</xdr:colOff>
                    <xdr:row>126</xdr:row>
                    <xdr:rowOff>28575</xdr:rowOff>
                  </to>
                </anchor>
              </controlPr>
            </control>
          </mc:Choice>
        </mc:AlternateContent>
        <mc:AlternateContent xmlns:mc="http://schemas.openxmlformats.org/markup-compatibility/2006">
          <mc:Choice Requires="x14">
            <control shapeId="10500" r:id="rId263" name="Check Box 260">
              <controlPr defaultSize="0" autoFill="0" autoLine="0" autoPict="0">
                <anchor moveWithCells="1">
                  <from>
                    <xdr:col>9</xdr:col>
                    <xdr:colOff>28575</xdr:colOff>
                    <xdr:row>127</xdr:row>
                    <xdr:rowOff>171450</xdr:rowOff>
                  </from>
                  <to>
                    <xdr:col>10</xdr:col>
                    <xdr:colOff>47625</xdr:colOff>
                    <xdr:row>129</xdr:row>
                    <xdr:rowOff>19050</xdr:rowOff>
                  </to>
                </anchor>
              </controlPr>
            </control>
          </mc:Choice>
        </mc:AlternateContent>
        <mc:AlternateContent xmlns:mc="http://schemas.openxmlformats.org/markup-compatibility/2006">
          <mc:Choice Requires="x14">
            <control shapeId="10501" r:id="rId264" name="Check Box 261">
              <controlPr defaultSize="0" autoFill="0" autoLine="0" autoPict="0">
                <anchor moveWithCells="1">
                  <from>
                    <xdr:col>1</xdr:col>
                    <xdr:colOff>28575</xdr:colOff>
                    <xdr:row>130</xdr:row>
                    <xdr:rowOff>190500</xdr:rowOff>
                  </from>
                  <to>
                    <xdr:col>2</xdr:col>
                    <xdr:colOff>28575</xdr:colOff>
                    <xdr:row>132</xdr:row>
                    <xdr:rowOff>0</xdr:rowOff>
                  </to>
                </anchor>
              </controlPr>
            </control>
          </mc:Choice>
        </mc:AlternateContent>
        <mc:AlternateContent xmlns:mc="http://schemas.openxmlformats.org/markup-compatibility/2006">
          <mc:Choice Requires="x14">
            <control shapeId="10502" r:id="rId265" name="Check Box 262">
              <controlPr defaultSize="0" autoFill="0" autoLine="0" autoPict="0">
                <anchor moveWithCells="1">
                  <from>
                    <xdr:col>1</xdr:col>
                    <xdr:colOff>28575</xdr:colOff>
                    <xdr:row>128</xdr:row>
                    <xdr:rowOff>171450</xdr:rowOff>
                  </from>
                  <to>
                    <xdr:col>2</xdr:col>
                    <xdr:colOff>47625</xdr:colOff>
                    <xdr:row>130</xdr:row>
                    <xdr:rowOff>19050</xdr:rowOff>
                  </to>
                </anchor>
              </controlPr>
            </control>
          </mc:Choice>
        </mc:AlternateContent>
        <mc:AlternateContent xmlns:mc="http://schemas.openxmlformats.org/markup-compatibility/2006">
          <mc:Choice Requires="x14">
            <control shapeId="10503" r:id="rId266" name="Check Box 263">
              <controlPr defaultSize="0" autoFill="0" autoLine="0" autoPict="0">
                <anchor moveWithCells="1">
                  <from>
                    <xdr:col>1</xdr:col>
                    <xdr:colOff>28575</xdr:colOff>
                    <xdr:row>129</xdr:row>
                    <xdr:rowOff>171450</xdr:rowOff>
                  </from>
                  <to>
                    <xdr:col>2</xdr:col>
                    <xdr:colOff>47625</xdr:colOff>
                    <xdr:row>131</xdr:row>
                    <xdr:rowOff>19050</xdr:rowOff>
                  </to>
                </anchor>
              </controlPr>
            </control>
          </mc:Choice>
        </mc:AlternateContent>
        <mc:AlternateContent xmlns:mc="http://schemas.openxmlformats.org/markup-compatibility/2006">
          <mc:Choice Requires="x14">
            <control shapeId="10504" r:id="rId267" name="Check Box 264">
              <controlPr defaultSize="0" autoFill="0" autoLine="0" autoPict="0">
                <anchor moveWithCells="1">
                  <from>
                    <xdr:col>1</xdr:col>
                    <xdr:colOff>28575</xdr:colOff>
                    <xdr:row>131</xdr:row>
                    <xdr:rowOff>171450</xdr:rowOff>
                  </from>
                  <to>
                    <xdr:col>2</xdr:col>
                    <xdr:colOff>47625</xdr:colOff>
                    <xdr:row>133</xdr:row>
                    <xdr:rowOff>19050</xdr:rowOff>
                  </to>
                </anchor>
              </controlPr>
            </control>
          </mc:Choice>
        </mc:AlternateContent>
        <mc:AlternateContent xmlns:mc="http://schemas.openxmlformats.org/markup-compatibility/2006">
          <mc:Choice Requires="x14">
            <control shapeId="10505" r:id="rId268" name="Check Box 265">
              <controlPr defaultSize="0" autoFill="0" autoLine="0" autoPict="0">
                <anchor moveWithCells="1">
                  <from>
                    <xdr:col>1</xdr:col>
                    <xdr:colOff>28575</xdr:colOff>
                    <xdr:row>134</xdr:row>
                    <xdr:rowOff>190500</xdr:rowOff>
                  </from>
                  <to>
                    <xdr:col>2</xdr:col>
                    <xdr:colOff>28575</xdr:colOff>
                    <xdr:row>136</xdr:row>
                    <xdr:rowOff>0</xdr:rowOff>
                  </to>
                </anchor>
              </controlPr>
            </control>
          </mc:Choice>
        </mc:AlternateContent>
        <mc:AlternateContent xmlns:mc="http://schemas.openxmlformats.org/markup-compatibility/2006">
          <mc:Choice Requires="x14">
            <control shapeId="10506" r:id="rId269" name="Check Box 266">
              <controlPr defaultSize="0" autoFill="0" autoLine="0" autoPict="0">
                <anchor moveWithCells="1">
                  <from>
                    <xdr:col>1</xdr:col>
                    <xdr:colOff>28575</xdr:colOff>
                    <xdr:row>132</xdr:row>
                    <xdr:rowOff>161925</xdr:rowOff>
                  </from>
                  <to>
                    <xdr:col>2</xdr:col>
                    <xdr:colOff>47625</xdr:colOff>
                    <xdr:row>134</xdr:row>
                    <xdr:rowOff>19050</xdr:rowOff>
                  </to>
                </anchor>
              </controlPr>
            </control>
          </mc:Choice>
        </mc:AlternateContent>
        <mc:AlternateContent xmlns:mc="http://schemas.openxmlformats.org/markup-compatibility/2006">
          <mc:Choice Requires="x14">
            <control shapeId="10507" r:id="rId270" name="Check Box 267">
              <controlPr defaultSize="0" autoFill="0" autoLine="0" autoPict="0">
                <anchor moveWithCells="1">
                  <from>
                    <xdr:col>1</xdr:col>
                    <xdr:colOff>28575</xdr:colOff>
                    <xdr:row>133</xdr:row>
                    <xdr:rowOff>171450</xdr:rowOff>
                  </from>
                  <to>
                    <xdr:col>2</xdr:col>
                    <xdr:colOff>47625</xdr:colOff>
                    <xdr:row>135</xdr:row>
                    <xdr:rowOff>19050</xdr:rowOff>
                  </to>
                </anchor>
              </controlPr>
            </control>
          </mc:Choice>
        </mc:AlternateContent>
        <mc:AlternateContent xmlns:mc="http://schemas.openxmlformats.org/markup-compatibility/2006">
          <mc:Choice Requires="x14">
            <control shapeId="10508" r:id="rId271" name="Check Box 268">
              <controlPr defaultSize="0" autoFill="0" autoLine="0" autoPict="0">
                <anchor moveWithCells="1">
                  <from>
                    <xdr:col>3</xdr:col>
                    <xdr:colOff>28575</xdr:colOff>
                    <xdr:row>130</xdr:row>
                    <xdr:rowOff>190500</xdr:rowOff>
                  </from>
                  <to>
                    <xdr:col>4</xdr:col>
                    <xdr:colOff>28575</xdr:colOff>
                    <xdr:row>132</xdr:row>
                    <xdr:rowOff>0</xdr:rowOff>
                  </to>
                </anchor>
              </controlPr>
            </control>
          </mc:Choice>
        </mc:AlternateContent>
        <mc:AlternateContent xmlns:mc="http://schemas.openxmlformats.org/markup-compatibility/2006">
          <mc:Choice Requires="x14">
            <control shapeId="10509" r:id="rId272" name="Check Box 269">
              <controlPr defaultSize="0" autoFill="0" autoLine="0" autoPict="0">
                <anchor moveWithCells="1">
                  <from>
                    <xdr:col>3</xdr:col>
                    <xdr:colOff>28575</xdr:colOff>
                    <xdr:row>128</xdr:row>
                    <xdr:rowOff>171450</xdr:rowOff>
                  </from>
                  <to>
                    <xdr:col>4</xdr:col>
                    <xdr:colOff>38100</xdr:colOff>
                    <xdr:row>130</xdr:row>
                    <xdr:rowOff>19050</xdr:rowOff>
                  </to>
                </anchor>
              </controlPr>
            </control>
          </mc:Choice>
        </mc:AlternateContent>
        <mc:AlternateContent xmlns:mc="http://schemas.openxmlformats.org/markup-compatibility/2006">
          <mc:Choice Requires="x14">
            <control shapeId="10510" r:id="rId273" name="Check Box 270">
              <controlPr defaultSize="0" autoFill="0" autoLine="0" autoPict="0">
                <anchor moveWithCells="1">
                  <from>
                    <xdr:col>3</xdr:col>
                    <xdr:colOff>28575</xdr:colOff>
                    <xdr:row>134</xdr:row>
                    <xdr:rowOff>190500</xdr:rowOff>
                  </from>
                  <to>
                    <xdr:col>4</xdr:col>
                    <xdr:colOff>28575</xdr:colOff>
                    <xdr:row>136</xdr:row>
                    <xdr:rowOff>0</xdr:rowOff>
                  </to>
                </anchor>
              </controlPr>
            </control>
          </mc:Choice>
        </mc:AlternateContent>
        <mc:AlternateContent xmlns:mc="http://schemas.openxmlformats.org/markup-compatibility/2006">
          <mc:Choice Requires="x14">
            <control shapeId="10511" r:id="rId274" name="Check Box 271">
              <controlPr defaultSize="0" autoFill="0" autoLine="0" autoPict="0">
                <anchor moveWithCells="1">
                  <from>
                    <xdr:col>3</xdr:col>
                    <xdr:colOff>28575</xdr:colOff>
                    <xdr:row>133</xdr:row>
                    <xdr:rowOff>171450</xdr:rowOff>
                  </from>
                  <to>
                    <xdr:col>4</xdr:col>
                    <xdr:colOff>38100</xdr:colOff>
                    <xdr:row>135</xdr:row>
                    <xdr:rowOff>19050</xdr:rowOff>
                  </to>
                </anchor>
              </controlPr>
            </control>
          </mc:Choice>
        </mc:AlternateContent>
        <mc:AlternateContent xmlns:mc="http://schemas.openxmlformats.org/markup-compatibility/2006">
          <mc:Choice Requires="x14">
            <control shapeId="10512" r:id="rId275" name="Check Box 272">
              <controlPr defaultSize="0" autoFill="0" autoLine="0" autoPict="0">
                <anchor moveWithCells="1">
                  <from>
                    <xdr:col>5</xdr:col>
                    <xdr:colOff>28575</xdr:colOff>
                    <xdr:row>130</xdr:row>
                    <xdr:rowOff>190500</xdr:rowOff>
                  </from>
                  <to>
                    <xdr:col>6</xdr:col>
                    <xdr:colOff>28575</xdr:colOff>
                    <xdr:row>132</xdr:row>
                    <xdr:rowOff>0</xdr:rowOff>
                  </to>
                </anchor>
              </controlPr>
            </control>
          </mc:Choice>
        </mc:AlternateContent>
        <mc:AlternateContent xmlns:mc="http://schemas.openxmlformats.org/markup-compatibility/2006">
          <mc:Choice Requires="x14">
            <control shapeId="10513" r:id="rId276" name="Check Box 273">
              <controlPr defaultSize="0" autoFill="0" autoLine="0" autoPict="0">
                <anchor moveWithCells="1">
                  <from>
                    <xdr:col>5</xdr:col>
                    <xdr:colOff>28575</xdr:colOff>
                    <xdr:row>128</xdr:row>
                    <xdr:rowOff>171450</xdr:rowOff>
                  </from>
                  <to>
                    <xdr:col>6</xdr:col>
                    <xdr:colOff>47625</xdr:colOff>
                    <xdr:row>130</xdr:row>
                    <xdr:rowOff>19050</xdr:rowOff>
                  </to>
                </anchor>
              </controlPr>
            </control>
          </mc:Choice>
        </mc:AlternateContent>
        <mc:AlternateContent xmlns:mc="http://schemas.openxmlformats.org/markup-compatibility/2006">
          <mc:Choice Requires="x14">
            <control shapeId="10514" r:id="rId277" name="Check Box 274">
              <controlPr defaultSize="0" autoFill="0" autoLine="0" autoPict="0">
                <anchor moveWithCells="1">
                  <from>
                    <xdr:col>5</xdr:col>
                    <xdr:colOff>28575</xdr:colOff>
                    <xdr:row>134</xdr:row>
                    <xdr:rowOff>190500</xdr:rowOff>
                  </from>
                  <to>
                    <xdr:col>6</xdr:col>
                    <xdr:colOff>28575</xdr:colOff>
                    <xdr:row>136</xdr:row>
                    <xdr:rowOff>0</xdr:rowOff>
                  </to>
                </anchor>
              </controlPr>
            </control>
          </mc:Choice>
        </mc:AlternateContent>
        <mc:AlternateContent xmlns:mc="http://schemas.openxmlformats.org/markup-compatibility/2006">
          <mc:Choice Requires="x14">
            <control shapeId="10515" r:id="rId278" name="Check Box 275">
              <controlPr defaultSize="0" autoFill="0" autoLine="0" autoPict="0">
                <anchor moveWithCells="1">
                  <from>
                    <xdr:col>5</xdr:col>
                    <xdr:colOff>28575</xdr:colOff>
                    <xdr:row>133</xdr:row>
                    <xdr:rowOff>171450</xdr:rowOff>
                  </from>
                  <to>
                    <xdr:col>6</xdr:col>
                    <xdr:colOff>47625</xdr:colOff>
                    <xdr:row>135</xdr:row>
                    <xdr:rowOff>19050</xdr:rowOff>
                  </to>
                </anchor>
              </controlPr>
            </control>
          </mc:Choice>
        </mc:AlternateContent>
        <mc:AlternateContent xmlns:mc="http://schemas.openxmlformats.org/markup-compatibility/2006">
          <mc:Choice Requires="x14">
            <control shapeId="10516" r:id="rId279" name="Check Box 276">
              <controlPr defaultSize="0" autoFill="0" autoLine="0" autoPict="0">
                <anchor moveWithCells="1">
                  <from>
                    <xdr:col>7</xdr:col>
                    <xdr:colOff>28575</xdr:colOff>
                    <xdr:row>130</xdr:row>
                    <xdr:rowOff>190500</xdr:rowOff>
                  </from>
                  <to>
                    <xdr:col>8</xdr:col>
                    <xdr:colOff>28575</xdr:colOff>
                    <xdr:row>132</xdr:row>
                    <xdr:rowOff>0</xdr:rowOff>
                  </to>
                </anchor>
              </controlPr>
            </control>
          </mc:Choice>
        </mc:AlternateContent>
        <mc:AlternateContent xmlns:mc="http://schemas.openxmlformats.org/markup-compatibility/2006">
          <mc:Choice Requires="x14">
            <control shapeId="10517" r:id="rId280" name="Check Box 277">
              <controlPr defaultSize="0" autoFill="0" autoLine="0" autoPict="0">
                <anchor moveWithCells="1">
                  <from>
                    <xdr:col>7</xdr:col>
                    <xdr:colOff>28575</xdr:colOff>
                    <xdr:row>134</xdr:row>
                    <xdr:rowOff>190500</xdr:rowOff>
                  </from>
                  <to>
                    <xdr:col>8</xdr:col>
                    <xdr:colOff>28575</xdr:colOff>
                    <xdr:row>136</xdr:row>
                    <xdr:rowOff>0</xdr:rowOff>
                  </to>
                </anchor>
              </controlPr>
            </control>
          </mc:Choice>
        </mc:AlternateContent>
        <mc:AlternateContent xmlns:mc="http://schemas.openxmlformats.org/markup-compatibility/2006">
          <mc:Choice Requires="x14">
            <control shapeId="10518" r:id="rId281" name="Check Box 278">
              <controlPr defaultSize="0" autoFill="0" autoLine="0" autoPict="0">
                <anchor moveWithCells="1">
                  <from>
                    <xdr:col>7</xdr:col>
                    <xdr:colOff>28575</xdr:colOff>
                    <xdr:row>133</xdr:row>
                    <xdr:rowOff>171450</xdr:rowOff>
                  </from>
                  <to>
                    <xdr:col>8</xdr:col>
                    <xdr:colOff>47625</xdr:colOff>
                    <xdr:row>135</xdr:row>
                    <xdr:rowOff>19050</xdr:rowOff>
                  </to>
                </anchor>
              </controlPr>
            </control>
          </mc:Choice>
        </mc:AlternateContent>
        <mc:AlternateContent xmlns:mc="http://schemas.openxmlformats.org/markup-compatibility/2006">
          <mc:Choice Requires="x14">
            <control shapeId="10519" r:id="rId282" name="Check Box 279">
              <controlPr defaultSize="0" autoFill="0" autoLine="0" autoPict="0">
                <anchor moveWithCells="1">
                  <from>
                    <xdr:col>9</xdr:col>
                    <xdr:colOff>28575</xdr:colOff>
                    <xdr:row>130</xdr:row>
                    <xdr:rowOff>190500</xdr:rowOff>
                  </from>
                  <to>
                    <xdr:col>10</xdr:col>
                    <xdr:colOff>28575</xdr:colOff>
                    <xdr:row>132</xdr:row>
                    <xdr:rowOff>0</xdr:rowOff>
                  </to>
                </anchor>
              </controlPr>
            </control>
          </mc:Choice>
        </mc:AlternateContent>
        <mc:AlternateContent xmlns:mc="http://schemas.openxmlformats.org/markup-compatibility/2006">
          <mc:Choice Requires="x14">
            <control shapeId="10520" r:id="rId283" name="Check Box 280">
              <controlPr defaultSize="0" autoFill="0" autoLine="0" autoPict="0">
                <anchor moveWithCells="1">
                  <from>
                    <xdr:col>9</xdr:col>
                    <xdr:colOff>28575</xdr:colOff>
                    <xdr:row>134</xdr:row>
                    <xdr:rowOff>190500</xdr:rowOff>
                  </from>
                  <to>
                    <xdr:col>10</xdr:col>
                    <xdr:colOff>28575</xdr:colOff>
                    <xdr:row>136</xdr:row>
                    <xdr:rowOff>0</xdr:rowOff>
                  </to>
                </anchor>
              </controlPr>
            </control>
          </mc:Choice>
        </mc:AlternateContent>
        <mc:AlternateContent xmlns:mc="http://schemas.openxmlformats.org/markup-compatibility/2006">
          <mc:Choice Requires="x14">
            <control shapeId="10521" r:id="rId284" name="Check Box 281">
              <controlPr defaultSize="0" autoFill="0" autoLine="0" autoPict="0">
                <anchor moveWithCells="1">
                  <from>
                    <xdr:col>9</xdr:col>
                    <xdr:colOff>28575</xdr:colOff>
                    <xdr:row>133</xdr:row>
                    <xdr:rowOff>171450</xdr:rowOff>
                  </from>
                  <to>
                    <xdr:col>10</xdr:col>
                    <xdr:colOff>47625</xdr:colOff>
                    <xdr:row>135</xdr:row>
                    <xdr:rowOff>19050</xdr:rowOff>
                  </to>
                </anchor>
              </controlPr>
            </control>
          </mc:Choice>
        </mc:AlternateContent>
        <mc:AlternateContent xmlns:mc="http://schemas.openxmlformats.org/markup-compatibility/2006">
          <mc:Choice Requires="x14">
            <control shapeId="10522" r:id="rId285" name="Check Box 282">
              <controlPr defaultSize="0" autoFill="0" autoLine="0" autoPict="0">
                <anchor moveWithCells="1">
                  <from>
                    <xdr:col>1</xdr:col>
                    <xdr:colOff>28575</xdr:colOff>
                    <xdr:row>12</xdr:row>
                    <xdr:rowOff>171450</xdr:rowOff>
                  </from>
                  <to>
                    <xdr:col>2</xdr:col>
                    <xdr:colOff>47625</xdr:colOff>
                    <xdr:row>14</xdr:row>
                    <xdr:rowOff>19050</xdr:rowOff>
                  </to>
                </anchor>
              </controlPr>
            </control>
          </mc:Choice>
        </mc:AlternateContent>
        <mc:AlternateContent xmlns:mc="http://schemas.openxmlformats.org/markup-compatibility/2006">
          <mc:Choice Requires="x14">
            <control shapeId="10523" r:id="rId286" name="Check Box 283">
              <controlPr defaultSize="0" autoFill="0" autoLine="0" autoPict="0">
                <anchor moveWithCells="1">
                  <from>
                    <xdr:col>1</xdr:col>
                    <xdr:colOff>28575</xdr:colOff>
                    <xdr:row>17</xdr:row>
                    <xdr:rowOff>171450</xdr:rowOff>
                  </from>
                  <to>
                    <xdr:col>2</xdr:col>
                    <xdr:colOff>47625</xdr:colOff>
                    <xdr:row>19</xdr:row>
                    <xdr:rowOff>19050</xdr:rowOff>
                  </to>
                </anchor>
              </controlPr>
            </control>
          </mc:Choice>
        </mc:AlternateContent>
        <mc:AlternateContent xmlns:mc="http://schemas.openxmlformats.org/markup-compatibility/2006">
          <mc:Choice Requires="x14">
            <control shapeId="10524" r:id="rId287" name="Check Box 284">
              <controlPr defaultSize="0" autoFill="0" autoLine="0" autoPict="0">
                <anchor moveWithCells="1">
                  <from>
                    <xdr:col>1</xdr:col>
                    <xdr:colOff>28575</xdr:colOff>
                    <xdr:row>19</xdr:row>
                    <xdr:rowOff>171450</xdr:rowOff>
                  </from>
                  <to>
                    <xdr:col>2</xdr:col>
                    <xdr:colOff>47625</xdr:colOff>
                    <xdr:row>21</xdr:row>
                    <xdr:rowOff>19050</xdr:rowOff>
                  </to>
                </anchor>
              </controlPr>
            </control>
          </mc:Choice>
        </mc:AlternateContent>
        <mc:AlternateContent xmlns:mc="http://schemas.openxmlformats.org/markup-compatibility/2006">
          <mc:Choice Requires="x14">
            <control shapeId="10525" r:id="rId288" name="Check Box 285">
              <controlPr defaultSize="0" autoFill="0" autoLine="0" autoPict="0">
                <anchor moveWithCells="1">
                  <from>
                    <xdr:col>1</xdr:col>
                    <xdr:colOff>28575</xdr:colOff>
                    <xdr:row>21</xdr:row>
                    <xdr:rowOff>171450</xdr:rowOff>
                  </from>
                  <to>
                    <xdr:col>2</xdr:col>
                    <xdr:colOff>47625</xdr:colOff>
                    <xdr:row>23</xdr:row>
                    <xdr:rowOff>19050</xdr:rowOff>
                  </to>
                </anchor>
              </controlPr>
            </control>
          </mc:Choice>
        </mc:AlternateContent>
        <mc:AlternateContent xmlns:mc="http://schemas.openxmlformats.org/markup-compatibility/2006">
          <mc:Choice Requires="x14">
            <control shapeId="10526" r:id="rId289" name="Check Box 286">
              <controlPr defaultSize="0" autoFill="0" autoLine="0" autoPict="0">
                <anchor moveWithCells="1">
                  <from>
                    <xdr:col>1</xdr:col>
                    <xdr:colOff>28575</xdr:colOff>
                    <xdr:row>27</xdr:row>
                    <xdr:rowOff>180975</xdr:rowOff>
                  </from>
                  <to>
                    <xdr:col>2</xdr:col>
                    <xdr:colOff>28575</xdr:colOff>
                    <xdr:row>28</xdr:row>
                    <xdr:rowOff>190500</xdr:rowOff>
                  </to>
                </anchor>
              </controlPr>
            </control>
          </mc:Choice>
        </mc:AlternateContent>
        <mc:AlternateContent xmlns:mc="http://schemas.openxmlformats.org/markup-compatibility/2006">
          <mc:Choice Requires="x14">
            <control shapeId="10527" r:id="rId290" name="Check Box 287">
              <controlPr defaultSize="0" autoFill="0" autoLine="0" autoPict="0">
                <anchor moveWithCells="1">
                  <from>
                    <xdr:col>1</xdr:col>
                    <xdr:colOff>28575</xdr:colOff>
                    <xdr:row>29</xdr:row>
                    <xdr:rowOff>180975</xdr:rowOff>
                  </from>
                  <to>
                    <xdr:col>2</xdr:col>
                    <xdr:colOff>28575</xdr:colOff>
                    <xdr:row>30</xdr:row>
                    <xdr:rowOff>190500</xdr:rowOff>
                  </to>
                </anchor>
              </controlPr>
            </control>
          </mc:Choice>
        </mc:AlternateContent>
        <mc:AlternateContent xmlns:mc="http://schemas.openxmlformats.org/markup-compatibility/2006">
          <mc:Choice Requires="x14">
            <control shapeId="10528" r:id="rId291" name="Check Box 288">
              <controlPr defaultSize="0" autoFill="0" autoLine="0" autoPict="0">
                <anchor moveWithCells="1">
                  <from>
                    <xdr:col>1</xdr:col>
                    <xdr:colOff>28575</xdr:colOff>
                    <xdr:row>31</xdr:row>
                    <xdr:rowOff>180975</xdr:rowOff>
                  </from>
                  <to>
                    <xdr:col>2</xdr:col>
                    <xdr:colOff>28575</xdr:colOff>
                    <xdr:row>32</xdr:row>
                    <xdr:rowOff>190500</xdr:rowOff>
                  </to>
                </anchor>
              </controlPr>
            </control>
          </mc:Choice>
        </mc:AlternateContent>
        <mc:AlternateContent xmlns:mc="http://schemas.openxmlformats.org/markup-compatibility/2006">
          <mc:Choice Requires="x14">
            <control shapeId="10529" r:id="rId292" name="Check Box 289">
              <controlPr defaultSize="0" autoFill="0" autoLine="0" autoPict="0">
                <anchor moveWithCells="1">
                  <from>
                    <xdr:col>1</xdr:col>
                    <xdr:colOff>28575</xdr:colOff>
                    <xdr:row>33</xdr:row>
                    <xdr:rowOff>180975</xdr:rowOff>
                  </from>
                  <to>
                    <xdr:col>2</xdr:col>
                    <xdr:colOff>28575</xdr:colOff>
                    <xdr:row>34</xdr:row>
                    <xdr:rowOff>190500</xdr:rowOff>
                  </to>
                </anchor>
              </controlPr>
            </control>
          </mc:Choice>
        </mc:AlternateContent>
        <mc:AlternateContent xmlns:mc="http://schemas.openxmlformats.org/markup-compatibility/2006">
          <mc:Choice Requires="x14">
            <control shapeId="10530" r:id="rId293" name="Check Box 290">
              <controlPr defaultSize="0" autoFill="0" autoLine="0" autoPict="0">
                <anchor moveWithCells="1">
                  <from>
                    <xdr:col>1</xdr:col>
                    <xdr:colOff>28575</xdr:colOff>
                    <xdr:row>37</xdr:row>
                    <xdr:rowOff>180975</xdr:rowOff>
                  </from>
                  <to>
                    <xdr:col>2</xdr:col>
                    <xdr:colOff>28575</xdr:colOff>
                    <xdr:row>38</xdr:row>
                    <xdr:rowOff>190500</xdr:rowOff>
                  </to>
                </anchor>
              </controlPr>
            </control>
          </mc:Choice>
        </mc:AlternateContent>
        <mc:AlternateContent xmlns:mc="http://schemas.openxmlformats.org/markup-compatibility/2006">
          <mc:Choice Requires="x14">
            <control shapeId="10531" r:id="rId294" name="Check Box 291">
              <controlPr defaultSize="0" autoFill="0" autoLine="0" autoPict="0">
                <anchor moveWithCells="1">
                  <from>
                    <xdr:col>1</xdr:col>
                    <xdr:colOff>28575</xdr:colOff>
                    <xdr:row>39</xdr:row>
                    <xdr:rowOff>180975</xdr:rowOff>
                  </from>
                  <to>
                    <xdr:col>2</xdr:col>
                    <xdr:colOff>28575</xdr:colOff>
                    <xdr:row>40</xdr:row>
                    <xdr:rowOff>190500</xdr:rowOff>
                  </to>
                </anchor>
              </controlPr>
            </control>
          </mc:Choice>
        </mc:AlternateContent>
        <mc:AlternateContent xmlns:mc="http://schemas.openxmlformats.org/markup-compatibility/2006">
          <mc:Choice Requires="x14">
            <control shapeId="10532" r:id="rId295" name="Check Box 292">
              <controlPr defaultSize="0" autoFill="0" autoLine="0" autoPict="0">
                <anchor moveWithCells="1">
                  <from>
                    <xdr:col>1</xdr:col>
                    <xdr:colOff>28575</xdr:colOff>
                    <xdr:row>43</xdr:row>
                    <xdr:rowOff>161925</xdr:rowOff>
                  </from>
                  <to>
                    <xdr:col>2</xdr:col>
                    <xdr:colOff>47625</xdr:colOff>
                    <xdr:row>45</xdr:row>
                    <xdr:rowOff>9525</xdr:rowOff>
                  </to>
                </anchor>
              </controlPr>
            </control>
          </mc:Choice>
        </mc:AlternateContent>
        <mc:AlternateContent xmlns:mc="http://schemas.openxmlformats.org/markup-compatibility/2006">
          <mc:Choice Requires="x14">
            <control shapeId="10533" r:id="rId296" name="Check Box 293">
              <controlPr defaultSize="0" autoFill="0" autoLine="0" autoPict="0">
                <anchor moveWithCells="1">
                  <from>
                    <xdr:col>1</xdr:col>
                    <xdr:colOff>28575</xdr:colOff>
                    <xdr:row>46</xdr:row>
                    <xdr:rowOff>171450</xdr:rowOff>
                  </from>
                  <to>
                    <xdr:col>2</xdr:col>
                    <xdr:colOff>47625</xdr:colOff>
                    <xdr:row>48</xdr:row>
                    <xdr:rowOff>19050</xdr:rowOff>
                  </to>
                </anchor>
              </controlPr>
            </control>
          </mc:Choice>
        </mc:AlternateContent>
        <mc:AlternateContent xmlns:mc="http://schemas.openxmlformats.org/markup-compatibility/2006">
          <mc:Choice Requires="x14">
            <control shapeId="10534" r:id="rId297" name="Check Box 294">
              <controlPr defaultSize="0" autoFill="0" autoLine="0" autoPict="0">
                <anchor moveWithCells="1">
                  <from>
                    <xdr:col>1</xdr:col>
                    <xdr:colOff>28575</xdr:colOff>
                    <xdr:row>49</xdr:row>
                    <xdr:rowOff>171450</xdr:rowOff>
                  </from>
                  <to>
                    <xdr:col>2</xdr:col>
                    <xdr:colOff>47625</xdr:colOff>
                    <xdr:row>51</xdr:row>
                    <xdr:rowOff>19050</xdr:rowOff>
                  </to>
                </anchor>
              </controlPr>
            </control>
          </mc:Choice>
        </mc:AlternateContent>
        <mc:AlternateContent xmlns:mc="http://schemas.openxmlformats.org/markup-compatibility/2006">
          <mc:Choice Requires="x14">
            <control shapeId="10535" r:id="rId298" name="Check Box 295">
              <controlPr defaultSize="0" autoFill="0" autoLine="0" autoPict="0">
                <anchor moveWithCells="1">
                  <from>
                    <xdr:col>1</xdr:col>
                    <xdr:colOff>28575</xdr:colOff>
                    <xdr:row>51</xdr:row>
                    <xdr:rowOff>161925</xdr:rowOff>
                  </from>
                  <to>
                    <xdr:col>2</xdr:col>
                    <xdr:colOff>47625</xdr:colOff>
                    <xdr:row>53</xdr:row>
                    <xdr:rowOff>9525</xdr:rowOff>
                  </to>
                </anchor>
              </controlPr>
            </control>
          </mc:Choice>
        </mc:AlternateContent>
        <mc:AlternateContent xmlns:mc="http://schemas.openxmlformats.org/markup-compatibility/2006">
          <mc:Choice Requires="x14">
            <control shapeId="10536" r:id="rId299" name="Check Box 296">
              <controlPr defaultSize="0" autoFill="0" autoLine="0" autoPict="0">
                <anchor moveWithCells="1">
                  <from>
                    <xdr:col>1</xdr:col>
                    <xdr:colOff>28575</xdr:colOff>
                    <xdr:row>111</xdr:row>
                    <xdr:rowOff>180975</xdr:rowOff>
                  </from>
                  <to>
                    <xdr:col>2</xdr:col>
                    <xdr:colOff>28575</xdr:colOff>
                    <xdr:row>112</xdr:row>
                    <xdr:rowOff>190500</xdr:rowOff>
                  </to>
                </anchor>
              </controlPr>
            </control>
          </mc:Choice>
        </mc:AlternateContent>
        <mc:AlternateContent xmlns:mc="http://schemas.openxmlformats.org/markup-compatibility/2006">
          <mc:Choice Requires="x14">
            <control shapeId="10537" r:id="rId300" name="Check Box 297">
              <controlPr defaultSize="0" autoFill="0" autoLine="0" autoPict="0">
                <anchor moveWithCells="1">
                  <from>
                    <xdr:col>1</xdr:col>
                    <xdr:colOff>28575</xdr:colOff>
                    <xdr:row>126</xdr:row>
                    <xdr:rowOff>171450</xdr:rowOff>
                  </from>
                  <to>
                    <xdr:col>2</xdr:col>
                    <xdr:colOff>47625</xdr:colOff>
                    <xdr:row>128</xdr:row>
                    <xdr:rowOff>19050</xdr:rowOff>
                  </to>
                </anchor>
              </controlPr>
            </control>
          </mc:Choice>
        </mc:AlternateContent>
        <mc:AlternateContent xmlns:mc="http://schemas.openxmlformats.org/markup-compatibility/2006">
          <mc:Choice Requires="x14">
            <control shapeId="10538" r:id="rId301" name="Check Box 298">
              <controlPr defaultSize="0" autoFill="0" autoLine="0" autoPict="0">
                <anchor moveWithCells="1">
                  <from>
                    <xdr:col>1</xdr:col>
                    <xdr:colOff>28575</xdr:colOff>
                    <xdr:row>136</xdr:row>
                    <xdr:rowOff>190500</xdr:rowOff>
                  </from>
                  <to>
                    <xdr:col>2</xdr:col>
                    <xdr:colOff>28575</xdr:colOff>
                    <xdr:row>138</xdr:row>
                    <xdr:rowOff>0</xdr:rowOff>
                  </to>
                </anchor>
              </controlPr>
            </control>
          </mc:Choice>
        </mc:AlternateContent>
        <mc:AlternateContent xmlns:mc="http://schemas.openxmlformats.org/markup-compatibility/2006">
          <mc:Choice Requires="x14">
            <control shapeId="10539" r:id="rId302" name="Check Box 299">
              <controlPr defaultSize="0" autoFill="0" autoLine="0" autoPict="0">
                <anchor moveWithCells="1">
                  <from>
                    <xdr:col>1</xdr:col>
                    <xdr:colOff>28575</xdr:colOff>
                    <xdr:row>135</xdr:row>
                    <xdr:rowOff>171450</xdr:rowOff>
                  </from>
                  <to>
                    <xdr:col>2</xdr:col>
                    <xdr:colOff>47625</xdr:colOff>
                    <xdr:row>137</xdr:row>
                    <xdr:rowOff>19050</xdr:rowOff>
                  </to>
                </anchor>
              </controlPr>
            </control>
          </mc:Choice>
        </mc:AlternateContent>
        <mc:AlternateContent xmlns:mc="http://schemas.openxmlformats.org/markup-compatibility/2006">
          <mc:Choice Requires="x14">
            <control shapeId="10540" r:id="rId303" name="Check Box 300">
              <controlPr defaultSize="0" autoFill="0" autoLine="0" autoPict="0">
                <anchor moveWithCells="1">
                  <from>
                    <xdr:col>3</xdr:col>
                    <xdr:colOff>19050</xdr:colOff>
                    <xdr:row>136</xdr:row>
                    <xdr:rowOff>190500</xdr:rowOff>
                  </from>
                  <to>
                    <xdr:col>4</xdr:col>
                    <xdr:colOff>19050</xdr:colOff>
                    <xdr:row>138</xdr:row>
                    <xdr:rowOff>0</xdr:rowOff>
                  </to>
                </anchor>
              </controlPr>
            </control>
          </mc:Choice>
        </mc:AlternateContent>
        <mc:AlternateContent xmlns:mc="http://schemas.openxmlformats.org/markup-compatibility/2006">
          <mc:Choice Requires="x14">
            <control shapeId="10541" r:id="rId304" name="Check Box 301">
              <controlPr defaultSize="0" autoFill="0" autoLine="0" autoPict="0">
                <anchor moveWithCells="1">
                  <from>
                    <xdr:col>3</xdr:col>
                    <xdr:colOff>19050</xdr:colOff>
                    <xdr:row>135</xdr:row>
                    <xdr:rowOff>171450</xdr:rowOff>
                  </from>
                  <to>
                    <xdr:col>4</xdr:col>
                    <xdr:colOff>38100</xdr:colOff>
                    <xdr:row>137</xdr:row>
                    <xdr:rowOff>19050</xdr:rowOff>
                  </to>
                </anchor>
              </controlPr>
            </control>
          </mc:Choice>
        </mc:AlternateContent>
        <mc:AlternateContent xmlns:mc="http://schemas.openxmlformats.org/markup-compatibility/2006">
          <mc:Choice Requires="x14">
            <control shapeId="10542" r:id="rId305" name="Check Box 302">
              <controlPr defaultSize="0" autoFill="0" autoLine="0" autoPict="0">
                <anchor moveWithCells="1">
                  <from>
                    <xdr:col>5</xdr:col>
                    <xdr:colOff>28575</xdr:colOff>
                    <xdr:row>136</xdr:row>
                    <xdr:rowOff>190500</xdr:rowOff>
                  </from>
                  <to>
                    <xdr:col>6</xdr:col>
                    <xdr:colOff>28575</xdr:colOff>
                    <xdr:row>138</xdr:row>
                    <xdr:rowOff>0</xdr:rowOff>
                  </to>
                </anchor>
              </controlPr>
            </control>
          </mc:Choice>
        </mc:AlternateContent>
        <mc:AlternateContent xmlns:mc="http://schemas.openxmlformats.org/markup-compatibility/2006">
          <mc:Choice Requires="x14">
            <control shapeId="10543" r:id="rId306" name="Check Box 303">
              <controlPr defaultSize="0" autoFill="0" autoLine="0" autoPict="0">
                <anchor moveWithCells="1">
                  <from>
                    <xdr:col>5</xdr:col>
                    <xdr:colOff>28575</xdr:colOff>
                    <xdr:row>135</xdr:row>
                    <xdr:rowOff>171450</xdr:rowOff>
                  </from>
                  <to>
                    <xdr:col>6</xdr:col>
                    <xdr:colOff>47625</xdr:colOff>
                    <xdr:row>137</xdr:row>
                    <xdr:rowOff>19050</xdr:rowOff>
                  </to>
                </anchor>
              </controlPr>
            </control>
          </mc:Choice>
        </mc:AlternateContent>
        <mc:AlternateContent xmlns:mc="http://schemas.openxmlformats.org/markup-compatibility/2006">
          <mc:Choice Requires="x14">
            <control shapeId="10544" r:id="rId307" name="Check Box 304">
              <controlPr defaultSize="0" autoFill="0" autoLine="0" autoPict="0">
                <anchor moveWithCells="1">
                  <from>
                    <xdr:col>7</xdr:col>
                    <xdr:colOff>28575</xdr:colOff>
                    <xdr:row>136</xdr:row>
                    <xdr:rowOff>190500</xdr:rowOff>
                  </from>
                  <to>
                    <xdr:col>8</xdr:col>
                    <xdr:colOff>28575</xdr:colOff>
                    <xdr:row>138</xdr:row>
                    <xdr:rowOff>0</xdr:rowOff>
                  </to>
                </anchor>
              </controlPr>
            </control>
          </mc:Choice>
        </mc:AlternateContent>
        <mc:AlternateContent xmlns:mc="http://schemas.openxmlformats.org/markup-compatibility/2006">
          <mc:Choice Requires="x14">
            <control shapeId="10545" r:id="rId308" name="Check Box 305">
              <controlPr defaultSize="0" autoFill="0" autoLine="0" autoPict="0">
                <anchor moveWithCells="1">
                  <from>
                    <xdr:col>7</xdr:col>
                    <xdr:colOff>28575</xdr:colOff>
                    <xdr:row>135</xdr:row>
                    <xdr:rowOff>171450</xdr:rowOff>
                  </from>
                  <to>
                    <xdr:col>8</xdr:col>
                    <xdr:colOff>47625</xdr:colOff>
                    <xdr:row>137</xdr:row>
                    <xdr:rowOff>19050</xdr:rowOff>
                  </to>
                </anchor>
              </controlPr>
            </control>
          </mc:Choice>
        </mc:AlternateContent>
        <mc:AlternateContent xmlns:mc="http://schemas.openxmlformats.org/markup-compatibility/2006">
          <mc:Choice Requires="x14">
            <control shapeId="10546" r:id="rId309" name="Check Box 306">
              <controlPr defaultSize="0" autoFill="0" autoLine="0" autoPict="0">
                <anchor moveWithCells="1">
                  <from>
                    <xdr:col>9</xdr:col>
                    <xdr:colOff>28575</xdr:colOff>
                    <xdr:row>136</xdr:row>
                    <xdr:rowOff>190500</xdr:rowOff>
                  </from>
                  <to>
                    <xdr:col>10</xdr:col>
                    <xdr:colOff>28575</xdr:colOff>
                    <xdr:row>138</xdr:row>
                    <xdr:rowOff>0</xdr:rowOff>
                  </to>
                </anchor>
              </controlPr>
            </control>
          </mc:Choice>
        </mc:AlternateContent>
        <mc:AlternateContent xmlns:mc="http://schemas.openxmlformats.org/markup-compatibility/2006">
          <mc:Choice Requires="x14">
            <control shapeId="10547" r:id="rId310" name="Check Box 307">
              <controlPr defaultSize="0" autoFill="0" autoLine="0" autoPict="0">
                <anchor moveWithCells="1">
                  <from>
                    <xdr:col>9</xdr:col>
                    <xdr:colOff>28575</xdr:colOff>
                    <xdr:row>135</xdr:row>
                    <xdr:rowOff>171450</xdr:rowOff>
                  </from>
                  <to>
                    <xdr:col>10</xdr:col>
                    <xdr:colOff>47625</xdr:colOff>
                    <xdr:row>137</xdr:row>
                    <xdr:rowOff>19050</xdr:rowOff>
                  </to>
                </anchor>
              </controlPr>
            </control>
          </mc:Choice>
        </mc:AlternateContent>
        <mc:AlternateContent xmlns:mc="http://schemas.openxmlformats.org/markup-compatibility/2006">
          <mc:Choice Requires="x14">
            <control shapeId="10548" r:id="rId311" name="Check Box 308">
              <controlPr defaultSize="0" autoFill="0" autoLine="0" autoPict="0">
                <anchor moveWithCells="1">
                  <from>
                    <xdr:col>1</xdr:col>
                    <xdr:colOff>28575</xdr:colOff>
                    <xdr:row>139</xdr:row>
                    <xdr:rowOff>190500</xdr:rowOff>
                  </from>
                  <to>
                    <xdr:col>2</xdr:col>
                    <xdr:colOff>28575</xdr:colOff>
                    <xdr:row>141</xdr:row>
                    <xdr:rowOff>0</xdr:rowOff>
                  </to>
                </anchor>
              </controlPr>
            </control>
          </mc:Choice>
        </mc:AlternateContent>
        <mc:AlternateContent xmlns:mc="http://schemas.openxmlformats.org/markup-compatibility/2006">
          <mc:Choice Requires="x14">
            <control shapeId="10549" r:id="rId312" name="Check Box 309">
              <controlPr defaultSize="0" autoFill="0" autoLine="0" autoPict="0">
                <anchor moveWithCells="1">
                  <from>
                    <xdr:col>1</xdr:col>
                    <xdr:colOff>9525</xdr:colOff>
                    <xdr:row>138</xdr:row>
                    <xdr:rowOff>190500</xdr:rowOff>
                  </from>
                  <to>
                    <xdr:col>2</xdr:col>
                    <xdr:colOff>28575</xdr:colOff>
                    <xdr:row>140</xdr:row>
                    <xdr:rowOff>38100</xdr:rowOff>
                  </to>
                </anchor>
              </controlPr>
            </control>
          </mc:Choice>
        </mc:AlternateContent>
        <mc:AlternateContent xmlns:mc="http://schemas.openxmlformats.org/markup-compatibility/2006">
          <mc:Choice Requires="x14">
            <control shapeId="10550" r:id="rId313" name="Check Box 310">
              <controlPr defaultSize="0" autoFill="0" autoLine="0" autoPict="0">
                <anchor moveWithCells="1">
                  <from>
                    <xdr:col>3</xdr:col>
                    <xdr:colOff>28575</xdr:colOff>
                    <xdr:row>139</xdr:row>
                    <xdr:rowOff>190500</xdr:rowOff>
                  </from>
                  <to>
                    <xdr:col>4</xdr:col>
                    <xdr:colOff>28575</xdr:colOff>
                    <xdr:row>141</xdr:row>
                    <xdr:rowOff>0</xdr:rowOff>
                  </to>
                </anchor>
              </controlPr>
            </control>
          </mc:Choice>
        </mc:AlternateContent>
        <mc:AlternateContent xmlns:mc="http://schemas.openxmlformats.org/markup-compatibility/2006">
          <mc:Choice Requires="x14">
            <control shapeId="10551" r:id="rId314" name="Check Box 311">
              <controlPr defaultSize="0" autoFill="0" autoLine="0" autoPict="0">
                <anchor moveWithCells="1">
                  <from>
                    <xdr:col>5</xdr:col>
                    <xdr:colOff>28575</xdr:colOff>
                    <xdr:row>139</xdr:row>
                    <xdr:rowOff>190500</xdr:rowOff>
                  </from>
                  <to>
                    <xdr:col>6</xdr:col>
                    <xdr:colOff>28575</xdr:colOff>
                    <xdr:row>141</xdr:row>
                    <xdr:rowOff>0</xdr:rowOff>
                  </to>
                </anchor>
              </controlPr>
            </control>
          </mc:Choice>
        </mc:AlternateContent>
        <mc:AlternateContent xmlns:mc="http://schemas.openxmlformats.org/markup-compatibility/2006">
          <mc:Choice Requires="x14">
            <control shapeId="10552" r:id="rId315" name="Check Box 312">
              <controlPr defaultSize="0" autoFill="0" autoLine="0" autoPict="0">
                <anchor moveWithCells="1">
                  <from>
                    <xdr:col>7</xdr:col>
                    <xdr:colOff>28575</xdr:colOff>
                    <xdr:row>139</xdr:row>
                    <xdr:rowOff>190500</xdr:rowOff>
                  </from>
                  <to>
                    <xdr:col>8</xdr:col>
                    <xdr:colOff>28575</xdr:colOff>
                    <xdr:row>141</xdr:row>
                    <xdr:rowOff>0</xdr:rowOff>
                  </to>
                </anchor>
              </controlPr>
            </control>
          </mc:Choice>
        </mc:AlternateContent>
        <mc:AlternateContent xmlns:mc="http://schemas.openxmlformats.org/markup-compatibility/2006">
          <mc:Choice Requires="x14">
            <control shapeId="10553" r:id="rId316" name="Check Box 313">
              <controlPr defaultSize="0" autoFill="0" autoLine="0" autoPict="0">
                <anchor moveWithCells="1">
                  <from>
                    <xdr:col>9</xdr:col>
                    <xdr:colOff>28575</xdr:colOff>
                    <xdr:row>139</xdr:row>
                    <xdr:rowOff>190500</xdr:rowOff>
                  </from>
                  <to>
                    <xdr:col>10</xdr:col>
                    <xdr:colOff>28575</xdr:colOff>
                    <xdr:row>141</xdr:row>
                    <xdr:rowOff>0</xdr:rowOff>
                  </to>
                </anchor>
              </controlPr>
            </control>
          </mc:Choice>
        </mc:AlternateContent>
        <mc:AlternateContent xmlns:mc="http://schemas.openxmlformats.org/markup-compatibility/2006">
          <mc:Choice Requires="x14">
            <control shapeId="10554" r:id="rId317" name="Check Box 314">
              <controlPr defaultSize="0" autoFill="0" autoLine="0" autoPict="0">
                <anchor moveWithCells="1">
                  <from>
                    <xdr:col>1</xdr:col>
                    <xdr:colOff>28575</xdr:colOff>
                    <xdr:row>140</xdr:row>
                    <xdr:rowOff>180975</xdr:rowOff>
                  </from>
                  <to>
                    <xdr:col>2</xdr:col>
                    <xdr:colOff>47625</xdr:colOff>
                    <xdr:row>142</xdr:row>
                    <xdr:rowOff>28575</xdr:rowOff>
                  </to>
                </anchor>
              </controlPr>
            </control>
          </mc:Choice>
        </mc:AlternateContent>
        <mc:AlternateContent xmlns:mc="http://schemas.openxmlformats.org/markup-compatibility/2006">
          <mc:Choice Requires="x14">
            <control shapeId="10555" r:id="rId318" name="Check Box 315">
              <controlPr defaultSize="0" autoFill="0" autoLine="0" autoPict="0">
                <anchor moveWithCells="1">
                  <from>
                    <xdr:col>3</xdr:col>
                    <xdr:colOff>28575</xdr:colOff>
                    <xdr:row>140</xdr:row>
                    <xdr:rowOff>180975</xdr:rowOff>
                  </from>
                  <to>
                    <xdr:col>4</xdr:col>
                    <xdr:colOff>47625</xdr:colOff>
                    <xdr:row>142</xdr:row>
                    <xdr:rowOff>28575</xdr:rowOff>
                  </to>
                </anchor>
              </controlPr>
            </control>
          </mc:Choice>
        </mc:AlternateContent>
        <mc:AlternateContent xmlns:mc="http://schemas.openxmlformats.org/markup-compatibility/2006">
          <mc:Choice Requires="x14">
            <control shapeId="10556" r:id="rId319" name="Check Box 316">
              <controlPr defaultSize="0" autoFill="0" autoLine="0" autoPict="0">
                <anchor moveWithCells="1">
                  <from>
                    <xdr:col>1</xdr:col>
                    <xdr:colOff>19050</xdr:colOff>
                    <xdr:row>150</xdr:row>
                    <xdr:rowOff>180975</xdr:rowOff>
                  </from>
                  <to>
                    <xdr:col>2</xdr:col>
                    <xdr:colOff>19050</xdr:colOff>
                    <xdr:row>151</xdr:row>
                    <xdr:rowOff>190500</xdr:rowOff>
                  </to>
                </anchor>
              </controlPr>
            </control>
          </mc:Choice>
        </mc:AlternateContent>
        <mc:AlternateContent xmlns:mc="http://schemas.openxmlformats.org/markup-compatibility/2006">
          <mc:Choice Requires="x14">
            <control shapeId="10557" r:id="rId320" name="Check Box 317">
              <controlPr defaultSize="0" autoFill="0" autoLine="0" autoPict="0">
                <anchor moveWithCells="1">
                  <from>
                    <xdr:col>1</xdr:col>
                    <xdr:colOff>28575</xdr:colOff>
                    <xdr:row>148</xdr:row>
                    <xdr:rowOff>171450</xdr:rowOff>
                  </from>
                  <to>
                    <xdr:col>2</xdr:col>
                    <xdr:colOff>47625</xdr:colOff>
                    <xdr:row>150</xdr:row>
                    <xdr:rowOff>19050</xdr:rowOff>
                  </to>
                </anchor>
              </controlPr>
            </control>
          </mc:Choice>
        </mc:AlternateContent>
        <mc:AlternateContent xmlns:mc="http://schemas.openxmlformats.org/markup-compatibility/2006">
          <mc:Choice Requires="x14">
            <control shapeId="10558" r:id="rId321" name="Check Box 318">
              <controlPr defaultSize="0" autoFill="0" autoLine="0" autoPict="0">
                <anchor moveWithCells="1">
                  <from>
                    <xdr:col>1</xdr:col>
                    <xdr:colOff>28575</xdr:colOff>
                    <xdr:row>148</xdr:row>
                    <xdr:rowOff>0</xdr:rowOff>
                  </from>
                  <to>
                    <xdr:col>2</xdr:col>
                    <xdr:colOff>28575</xdr:colOff>
                    <xdr:row>149</xdr:row>
                    <xdr:rowOff>9525</xdr:rowOff>
                  </to>
                </anchor>
              </controlPr>
            </control>
          </mc:Choice>
        </mc:AlternateContent>
        <mc:AlternateContent xmlns:mc="http://schemas.openxmlformats.org/markup-compatibility/2006">
          <mc:Choice Requires="x14">
            <control shapeId="10559" r:id="rId322" name="Check Box 319">
              <controlPr defaultSize="0" autoFill="0" autoLine="0" autoPict="0">
                <anchor moveWithCells="1">
                  <from>
                    <xdr:col>1</xdr:col>
                    <xdr:colOff>28575</xdr:colOff>
                    <xdr:row>146</xdr:row>
                    <xdr:rowOff>190500</xdr:rowOff>
                  </from>
                  <to>
                    <xdr:col>2</xdr:col>
                    <xdr:colOff>47625</xdr:colOff>
                    <xdr:row>148</xdr:row>
                    <xdr:rowOff>38100</xdr:rowOff>
                  </to>
                </anchor>
              </controlPr>
            </control>
          </mc:Choice>
        </mc:AlternateContent>
        <mc:AlternateContent xmlns:mc="http://schemas.openxmlformats.org/markup-compatibility/2006">
          <mc:Choice Requires="x14">
            <control shapeId="10560" r:id="rId323" name="Check Box 320">
              <controlPr defaultSize="0" autoFill="0" autoLine="0" autoPict="0">
                <anchor moveWithCells="1">
                  <from>
                    <xdr:col>3</xdr:col>
                    <xdr:colOff>28575</xdr:colOff>
                    <xdr:row>148</xdr:row>
                    <xdr:rowOff>0</xdr:rowOff>
                  </from>
                  <to>
                    <xdr:col>4</xdr:col>
                    <xdr:colOff>28575</xdr:colOff>
                    <xdr:row>149</xdr:row>
                    <xdr:rowOff>9525</xdr:rowOff>
                  </to>
                </anchor>
              </controlPr>
            </control>
          </mc:Choice>
        </mc:AlternateContent>
        <mc:AlternateContent xmlns:mc="http://schemas.openxmlformats.org/markup-compatibility/2006">
          <mc:Choice Requires="x14">
            <control shapeId="10561" r:id="rId324" name="Check Box 321">
              <controlPr defaultSize="0" autoFill="0" autoLine="0" autoPict="0">
                <anchor moveWithCells="1">
                  <from>
                    <xdr:col>3</xdr:col>
                    <xdr:colOff>28575</xdr:colOff>
                    <xdr:row>146</xdr:row>
                    <xdr:rowOff>180975</xdr:rowOff>
                  </from>
                  <to>
                    <xdr:col>4</xdr:col>
                    <xdr:colOff>47625</xdr:colOff>
                    <xdr:row>148</xdr:row>
                    <xdr:rowOff>28575</xdr:rowOff>
                  </to>
                </anchor>
              </controlPr>
            </control>
          </mc:Choice>
        </mc:AlternateContent>
        <mc:AlternateContent xmlns:mc="http://schemas.openxmlformats.org/markup-compatibility/2006">
          <mc:Choice Requires="x14">
            <control shapeId="10562" r:id="rId325" name="Check Box 322">
              <controlPr defaultSize="0" autoFill="0" autoLine="0" autoPict="0">
                <anchor moveWithCells="1">
                  <from>
                    <xdr:col>5</xdr:col>
                    <xdr:colOff>28575</xdr:colOff>
                    <xdr:row>147</xdr:row>
                    <xdr:rowOff>190500</xdr:rowOff>
                  </from>
                  <to>
                    <xdr:col>6</xdr:col>
                    <xdr:colOff>28575</xdr:colOff>
                    <xdr:row>149</xdr:row>
                    <xdr:rowOff>0</xdr:rowOff>
                  </to>
                </anchor>
              </controlPr>
            </control>
          </mc:Choice>
        </mc:AlternateContent>
        <mc:AlternateContent xmlns:mc="http://schemas.openxmlformats.org/markup-compatibility/2006">
          <mc:Choice Requires="x14">
            <control shapeId="10563" r:id="rId326" name="Check Box 323">
              <controlPr defaultSize="0" autoFill="0" autoLine="0" autoPict="0">
                <anchor moveWithCells="1">
                  <from>
                    <xdr:col>5</xdr:col>
                    <xdr:colOff>28575</xdr:colOff>
                    <xdr:row>146</xdr:row>
                    <xdr:rowOff>171450</xdr:rowOff>
                  </from>
                  <to>
                    <xdr:col>6</xdr:col>
                    <xdr:colOff>47625</xdr:colOff>
                    <xdr:row>148</xdr:row>
                    <xdr:rowOff>19050</xdr:rowOff>
                  </to>
                </anchor>
              </controlPr>
            </control>
          </mc:Choice>
        </mc:AlternateContent>
        <mc:AlternateContent xmlns:mc="http://schemas.openxmlformats.org/markup-compatibility/2006">
          <mc:Choice Requires="x14">
            <control shapeId="10564" r:id="rId327" name="Check Box 324">
              <controlPr defaultSize="0" autoFill="0" autoLine="0" autoPict="0">
                <anchor moveWithCells="1">
                  <from>
                    <xdr:col>7</xdr:col>
                    <xdr:colOff>28575</xdr:colOff>
                    <xdr:row>147</xdr:row>
                    <xdr:rowOff>190500</xdr:rowOff>
                  </from>
                  <to>
                    <xdr:col>8</xdr:col>
                    <xdr:colOff>28575</xdr:colOff>
                    <xdr:row>149</xdr:row>
                    <xdr:rowOff>0</xdr:rowOff>
                  </to>
                </anchor>
              </controlPr>
            </control>
          </mc:Choice>
        </mc:AlternateContent>
        <mc:AlternateContent xmlns:mc="http://schemas.openxmlformats.org/markup-compatibility/2006">
          <mc:Choice Requires="x14">
            <control shapeId="10565" r:id="rId328" name="Check Box 325">
              <controlPr defaultSize="0" autoFill="0" autoLine="0" autoPict="0">
                <anchor moveWithCells="1">
                  <from>
                    <xdr:col>7</xdr:col>
                    <xdr:colOff>28575</xdr:colOff>
                    <xdr:row>146</xdr:row>
                    <xdr:rowOff>171450</xdr:rowOff>
                  </from>
                  <to>
                    <xdr:col>8</xdr:col>
                    <xdr:colOff>47625</xdr:colOff>
                    <xdr:row>148</xdr:row>
                    <xdr:rowOff>19050</xdr:rowOff>
                  </to>
                </anchor>
              </controlPr>
            </control>
          </mc:Choice>
        </mc:AlternateContent>
        <mc:AlternateContent xmlns:mc="http://schemas.openxmlformats.org/markup-compatibility/2006">
          <mc:Choice Requires="x14">
            <control shapeId="10566" r:id="rId329" name="Check Box 326">
              <controlPr defaultSize="0" autoFill="0" autoLine="0" autoPict="0">
                <anchor moveWithCells="1">
                  <from>
                    <xdr:col>9</xdr:col>
                    <xdr:colOff>28575</xdr:colOff>
                    <xdr:row>148</xdr:row>
                    <xdr:rowOff>0</xdr:rowOff>
                  </from>
                  <to>
                    <xdr:col>10</xdr:col>
                    <xdr:colOff>28575</xdr:colOff>
                    <xdr:row>149</xdr:row>
                    <xdr:rowOff>9525</xdr:rowOff>
                  </to>
                </anchor>
              </controlPr>
            </control>
          </mc:Choice>
        </mc:AlternateContent>
        <mc:AlternateContent xmlns:mc="http://schemas.openxmlformats.org/markup-compatibility/2006">
          <mc:Choice Requires="x14">
            <control shapeId="10567" r:id="rId330" name="Check Box 327">
              <controlPr defaultSize="0" autoFill="0" autoLine="0" autoPict="0">
                <anchor moveWithCells="1">
                  <from>
                    <xdr:col>9</xdr:col>
                    <xdr:colOff>28575</xdr:colOff>
                    <xdr:row>146</xdr:row>
                    <xdr:rowOff>171450</xdr:rowOff>
                  </from>
                  <to>
                    <xdr:col>10</xdr:col>
                    <xdr:colOff>47625</xdr:colOff>
                    <xdr:row>148</xdr:row>
                    <xdr:rowOff>19050</xdr:rowOff>
                  </to>
                </anchor>
              </controlPr>
            </control>
          </mc:Choice>
        </mc:AlternateContent>
        <mc:AlternateContent xmlns:mc="http://schemas.openxmlformats.org/markup-compatibility/2006">
          <mc:Choice Requires="x14">
            <control shapeId="10568" r:id="rId331" name="Check Box 328">
              <controlPr defaultSize="0" autoFill="0" autoLine="0" autoPict="0">
                <anchor moveWithCells="1">
                  <from>
                    <xdr:col>3</xdr:col>
                    <xdr:colOff>28575</xdr:colOff>
                    <xdr:row>148</xdr:row>
                    <xdr:rowOff>190500</xdr:rowOff>
                  </from>
                  <to>
                    <xdr:col>4</xdr:col>
                    <xdr:colOff>28575</xdr:colOff>
                    <xdr:row>150</xdr:row>
                    <xdr:rowOff>0</xdr:rowOff>
                  </to>
                </anchor>
              </controlPr>
            </control>
          </mc:Choice>
        </mc:AlternateContent>
        <mc:AlternateContent xmlns:mc="http://schemas.openxmlformats.org/markup-compatibility/2006">
          <mc:Choice Requires="x14">
            <control shapeId="10569" r:id="rId332" name="Check Box 329">
              <controlPr defaultSize="0" autoFill="0" autoLine="0" autoPict="0">
                <anchor moveWithCells="1">
                  <from>
                    <xdr:col>5</xdr:col>
                    <xdr:colOff>28575</xdr:colOff>
                    <xdr:row>148</xdr:row>
                    <xdr:rowOff>190500</xdr:rowOff>
                  </from>
                  <to>
                    <xdr:col>6</xdr:col>
                    <xdr:colOff>28575</xdr:colOff>
                    <xdr:row>150</xdr:row>
                    <xdr:rowOff>0</xdr:rowOff>
                  </to>
                </anchor>
              </controlPr>
            </control>
          </mc:Choice>
        </mc:AlternateContent>
        <mc:AlternateContent xmlns:mc="http://schemas.openxmlformats.org/markup-compatibility/2006">
          <mc:Choice Requires="x14">
            <control shapeId="10570" r:id="rId333" name="Check Box 330">
              <controlPr defaultSize="0" autoFill="0" autoLine="0" autoPict="0">
                <anchor moveWithCells="1">
                  <from>
                    <xdr:col>7</xdr:col>
                    <xdr:colOff>28575</xdr:colOff>
                    <xdr:row>148</xdr:row>
                    <xdr:rowOff>190500</xdr:rowOff>
                  </from>
                  <to>
                    <xdr:col>8</xdr:col>
                    <xdr:colOff>28575</xdr:colOff>
                    <xdr:row>150</xdr:row>
                    <xdr:rowOff>0</xdr:rowOff>
                  </to>
                </anchor>
              </controlPr>
            </control>
          </mc:Choice>
        </mc:AlternateContent>
        <mc:AlternateContent xmlns:mc="http://schemas.openxmlformats.org/markup-compatibility/2006">
          <mc:Choice Requires="x14">
            <control shapeId="10571" r:id="rId334" name="Check Box 331">
              <controlPr defaultSize="0" autoFill="0" autoLine="0" autoPict="0">
                <anchor moveWithCells="1">
                  <from>
                    <xdr:col>9</xdr:col>
                    <xdr:colOff>28575</xdr:colOff>
                    <xdr:row>148</xdr:row>
                    <xdr:rowOff>190500</xdr:rowOff>
                  </from>
                  <to>
                    <xdr:col>10</xdr:col>
                    <xdr:colOff>28575</xdr:colOff>
                    <xdr:row>150</xdr:row>
                    <xdr:rowOff>0</xdr:rowOff>
                  </to>
                </anchor>
              </controlPr>
            </control>
          </mc:Choice>
        </mc:AlternateContent>
        <mc:AlternateContent xmlns:mc="http://schemas.openxmlformats.org/markup-compatibility/2006">
          <mc:Choice Requires="x14">
            <control shapeId="10572" r:id="rId335" name="Check Box 332">
              <controlPr defaultSize="0" autoFill="0" autoLine="0" autoPict="0">
                <anchor moveWithCells="1">
                  <from>
                    <xdr:col>1</xdr:col>
                    <xdr:colOff>28575</xdr:colOff>
                    <xdr:row>141</xdr:row>
                    <xdr:rowOff>171450</xdr:rowOff>
                  </from>
                  <to>
                    <xdr:col>2</xdr:col>
                    <xdr:colOff>47625</xdr:colOff>
                    <xdr:row>143</xdr:row>
                    <xdr:rowOff>19050</xdr:rowOff>
                  </to>
                </anchor>
              </controlPr>
            </control>
          </mc:Choice>
        </mc:AlternateContent>
        <mc:AlternateContent xmlns:mc="http://schemas.openxmlformats.org/markup-compatibility/2006">
          <mc:Choice Requires="x14">
            <control shapeId="10573" r:id="rId336" name="Check Box 333">
              <controlPr defaultSize="0" autoFill="0" autoLine="0" autoPict="0">
                <anchor moveWithCells="1">
                  <from>
                    <xdr:col>1</xdr:col>
                    <xdr:colOff>28575</xdr:colOff>
                    <xdr:row>155</xdr:row>
                    <xdr:rowOff>0</xdr:rowOff>
                  </from>
                  <to>
                    <xdr:col>2</xdr:col>
                    <xdr:colOff>28575</xdr:colOff>
                    <xdr:row>156</xdr:row>
                    <xdr:rowOff>9525</xdr:rowOff>
                  </to>
                </anchor>
              </controlPr>
            </control>
          </mc:Choice>
        </mc:AlternateContent>
        <mc:AlternateContent xmlns:mc="http://schemas.openxmlformats.org/markup-compatibility/2006">
          <mc:Choice Requires="x14">
            <control shapeId="10574" r:id="rId337" name="Check Box 334">
              <controlPr defaultSize="0" autoFill="0" autoLine="0" autoPict="0">
                <anchor moveWithCells="1">
                  <from>
                    <xdr:col>1</xdr:col>
                    <xdr:colOff>28575</xdr:colOff>
                    <xdr:row>153</xdr:row>
                    <xdr:rowOff>161925</xdr:rowOff>
                  </from>
                  <to>
                    <xdr:col>2</xdr:col>
                    <xdr:colOff>47625</xdr:colOff>
                    <xdr:row>155</xdr:row>
                    <xdr:rowOff>9525</xdr:rowOff>
                  </to>
                </anchor>
              </controlPr>
            </control>
          </mc:Choice>
        </mc:AlternateContent>
        <mc:AlternateContent xmlns:mc="http://schemas.openxmlformats.org/markup-compatibility/2006">
          <mc:Choice Requires="x14">
            <control shapeId="10575" r:id="rId338" name="Check Box 335">
              <controlPr defaultSize="0" autoFill="0" autoLine="0" autoPict="0">
                <anchor moveWithCells="1">
                  <from>
                    <xdr:col>3</xdr:col>
                    <xdr:colOff>19050</xdr:colOff>
                    <xdr:row>155</xdr:row>
                    <xdr:rowOff>0</xdr:rowOff>
                  </from>
                  <to>
                    <xdr:col>4</xdr:col>
                    <xdr:colOff>19050</xdr:colOff>
                    <xdr:row>156</xdr:row>
                    <xdr:rowOff>9525</xdr:rowOff>
                  </to>
                </anchor>
              </controlPr>
            </control>
          </mc:Choice>
        </mc:AlternateContent>
        <mc:AlternateContent xmlns:mc="http://schemas.openxmlformats.org/markup-compatibility/2006">
          <mc:Choice Requires="x14">
            <control shapeId="10576" r:id="rId339" name="Check Box 336">
              <controlPr defaultSize="0" autoFill="0" autoLine="0" autoPict="0">
                <anchor moveWithCells="1">
                  <from>
                    <xdr:col>5</xdr:col>
                    <xdr:colOff>28575</xdr:colOff>
                    <xdr:row>155</xdr:row>
                    <xdr:rowOff>0</xdr:rowOff>
                  </from>
                  <to>
                    <xdr:col>6</xdr:col>
                    <xdr:colOff>28575</xdr:colOff>
                    <xdr:row>156</xdr:row>
                    <xdr:rowOff>9525</xdr:rowOff>
                  </to>
                </anchor>
              </controlPr>
            </control>
          </mc:Choice>
        </mc:AlternateContent>
        <mc:AlternateContent xmlns:mc="http://schemas.openxmlformats.org/markup-compatibility/2006">
          <mc:Choice Requires="x14">
            <control shapeId="10577" r:id="rId340" name="Check Box 337">
              <controlPr defaultSize="0" autoFill="0" autoLine="0" autoPict="0">
                <anchor moveWithCells="1">
                  <from>
                    <xdr:col>1</xdr:col>
                    <xdr:colOff>28575</xdr:colOff>
                    <xdr:row>152</xdr:row>
                    <xdr:rowOff>190500</xdr:rowOff>
                  </from>
                  <to>
                    <xdr:col>2</xdr:col>
                    <xdr:colOff>28575</xdr:colOff>
                    <xdr:row>154</xdr:row>
                    <xdr:rowOff>0</xdr:rowOff>
                  </to>
                </anchor>
              </controlPr>
            </control>
          </mc:Choice>
        </mc:AlternateContent>
        <mc:AlternateContent xmlns:mc="http://schemas.openxmlformats.org/markup-compatibility/2006">
          <mc:Choice Requires="x14">
            <control shapeId="10578" r:id="rId341" name="Check Box 338">
              <controlPr defaultSize="0" autoFill="0" autoLine="0" autoPict="0">
                <anchor moveWithCells="1">
                  <from>
                    <xdr:col>1</xdr:col>
                    <xdr:colOff>28575</xdr:colOff>
                    <xdr:row>151</xdr:row>
                    <xdr:rowOff>180975</xdr:rowOff>
                  </from>
                  <to>
                    <xdr:col>2</xdr:col>
                    <xdr:colOff>47625</xdr:colOff>
                    <xdr:row>153</xdr:row>
                    <xdr:rowOff>28575</xdr:rowOff>
                  </to>
                </anchor>
              </controlPr>
            </control>
          </mc:Choice>
        </mc:AlternateContent>
        <mc:AlternateContent xmlns:mc="http://schemas.openxmlformats.org/markup-compatibility/2006">
          <mc:Choice Requires="x14">
            <control shapeId="10579" r:id="rId342" name="Check Box 339">
              <controlPr defaultSize="0" autoFill="0" autoLine="0" autoPict="0">
                <anchor moveWithCells="1">
                  <from>
                    <xdr:col>3</xdr:col>
                    <xdr:colOff>28575</xdr:colOff>
                    <xdr:row>151</xdr:row>
                    <xdr:rowOff>180975</xdr:rowOff>
                  </from>
                  <to>
                    <xdr:col>4</xdr:col>
                    <xdr:colOff>47625</xdr:colOff>
                    <xdr:row>153</xdr:row>
                    <xdr:rowOff>28575</xdr:rowOff>
                  </to>
                </anchor>
              </controlPr>
            </control>
          </mc:Choice>
        </mc:AlternateContent>
        <mc:AlternateContent xmlns:mc="http://schemas.openxmlformats.org/markup-compatibility/2006">
          <mc:Choice Requires="x14">
            <control shapeId="10580" r:id="rId343" name="Check Box 340">
              <controlPr defaultSize="0" autoFill="0" autoLine="0" autoPict="0">
                <anchor moveWithCells="1">
                  <from>
                    <xdr:col>5</xdr:col>
                    <xdr:colOff>28575</xdr:colOff>
                    <xdr:row>151</xdr:row>
                    <xdr:rowOff>180975</xdr:rowOff>
                  </from>
                  <to>
                    <xdr:col>6</xdr:col>
                    <xdr:colOff>47625</xdr:colOff>
                    <xdr:row>153</xdr:row>
                    <xdr:rowOff>28575</xdr:rowOff>
                  </to>
                </anchor>
              </controlPr>
            </control>
          </mc:Choice>
        </mc:AlternateContent>
        <mc:AlternateContent xmlns:mc="http://schemas.openxmlformats.org/markup-compatibility/2006">
          <mc:Choice Requires="x14">
            <control shapeId="10581" r:id="rId344" name="Check Box 341">
              <controlPr defaultSize="0" autoFill="0" autoLine="0" autoPict="0">
                <anchor moveWithCells="1">
                  <from>
                    <xdr:col>7</xdr:col>
                    <xdr:colOff>28575</xdr:colOff>
                    <xdr:row>151</xdr:row>
                    <xdr:rowOff>180975</xdr:rowOff>
                  </from>
                  <to>
                    <xdr:col>8</xdr:col>
                    <xdr:colOff>47625</xdr:colOff>
                    <xdr:row>153</xdr:row>
                    <xdr:rowOff>28575</xdr:rowOff>
                  </to>
                </anchor>
              </controlPr>
            </control>
          </mc:Choice>
        </mc:AlternateContent>
        <mc:AlternateContent xmlns:mc="http://schemas.openxmlformats.org/markup-compatibility/2006">
          <mc:Choice Requires="x14">
            <control shapeId="10582" r:id="rId345" name="Check Box 342">
              <controlPr defaultSize="0" autoFill="0" autoLine="0" autoPict="0">
                <anchor moveWithCells="1">
                  <from>
                    <xdr:col>9</xdr:col>
                    <xdr:colOff>28575</xdr:colOff>
                    <xdr:row>151</xdr:row>
                    <xdr:rowOff>180975</xdr:rowOff>
                  </from>
                  <to>
                    <xdr:col>10</xdr:col>
                    <xdr:colOff>47625</xdr:colOff>
                    <xdr:row>153</xdr:row>
                    <xdr:rowOff>28575</xdr:rowOff>
                  </to>
                </anchor>
              </controlPr>
            </control>
          </mc:Choice>
        </mc:AlternateContent>
        <mc:AlternateContent xmlns:mc="http://schemas.openxmlformats.org/markup-compatibility/2006">
          <mc:Choice Requires="x14">
            <control shapeId="10583" r:id="rId346" name="Check Box 343">
              <controlPr defaultSize="0" autoFill="0" autoLine="0" autoPict="0">
                <anchor moveWithCells="1">
                  <from>
                    <xdr:col>1</xdr:col>
                    <xdr:colOff>28575</xdr:colOff>
                    <xdr:row>159</xdr:row>
                    <xdr:rowOff>190500</xdr:rowOff>
                  </from>
                  <to>
                    <xdr:col>2</xdr:col>
                    <xdr:colOff>28575</xdr:colOff>
                    <xdr:row>161</xdr:row>
                    <xdr:rowOff>9525</xdr:rowOff>
                  </to>
                </anchor>
              </controlPr>
            </control>
          </mc:Choice>
        </mc:AlternateContent>
        <mc:AlternateContent xmlns:mc="http://schemas.openxmlformats.org/markup-compatibility/2006">
          <mc:Choice Requires="x14">
            <control shapeId="10584" r:id="rId347" name="Check Box 344">
              <controlPr defaultSize="0" autoFill="0" autoLine="0" autoPict="0">
                <anchor moveWithCells="1">
                  <from>
                    <xdr:col>1</xdr:col>
                    <xdr:colOff>19050</xdr:colOff>
                    <xdr:row>158</xdr:row>
                    <xdr:rowOff>171450</xdr:rowOff>
                  </from>
                  <to>
                    <xdr:col>2</xdr:col>
                    <xdr:colOff>38100</xdr:colOff>
                    <xdr:row>160</xdr:row>
                    <xdr:rowOff>19050</xdr:rowOff>
                  </to>
                </anchor>
              </controlPr>
            </control>
          </mc:Choice>
        </mc:AlternateContent>
        <mc:AlternateContent xmlns:mc="http://schemas.openxmlformats.org/markup-compatibility/2006">
          <mc:Choice Requires="x14">
            <control shapeId="10585" r:id="rId348" name="Check Box 345">
              <controlPr defaultSize="0" autoFill="0" autoLine="0" autoPict="0">
                <anchor moveWithCells="1">
                  <from>
                    <xdr:col>3</xdr:col>
                    <xdr:colOff>19050</xdr:colOff>
                    <xdr:row>159</xdr:row>
                    <xdr:rowOff>190500</xdr:rowOff>
                  </from>
                  <to>
                    <xdr:col>4</xdr:col>
                    <xdr:colOff>19050</xdr:colOff>
                    <xdr:row>161</xdr:row>
                    <xdr:rowOff>9525</xdr:rowOff>
                  </to>
                </anchor>
              </controlPr>
            </control>
          </mc:Choice>
        </mc:AlternateContent>
        <mc:AlternateContent xmlns:mc="http://schemas.openxmlformats.org/markup-compatibility/2006">
          <mc:Choice Requires="x14">
            <control shapeId="10586" r:id="rId349" name="Check Box 346">
              <controlPr defaultSize="0" autoFill="0" autoLine="0" autoPict="0">
                <anchor moveWithCells="1">
                  <from>
                    <xdr:col>5</xdr:col>
                    <xdr:colOff>28575</xdr:colOff>
                    <xdr:row>159</xdr:row>
                    <xdr:rowOff>190500</xdr:rowOff>
                  </from>
                  <to>
                    <xdr:col>6</xdr:col>
                    <xdr:colOff>28575</xdr:colOff>
                    <xdr:row>161</xdr:row>
                    <xdr:rowOff>9525</xdr:rowOff>
                  </to>
                </anchor>
              </controlPr>
            </control>
          </mc:Choice>
        </mc:AlternateContent>
        <mc:AlternateContent xmlns:mc="http://schemas.openxmlformats.org/markup-compatibility/2006">
          <mc:Choice Requires="x14">
            <control shapeId="10587" r:id="rId350" name="Check Box 347">
              <controlPr defaultSize="0" autoFill="0" autoLine="0" autoPict="0">
                <anchor moveWithCells="1">
                  <from>
                    <xdr:col>7</xdr:col>
                    <xdr:colOff>28575</xdr:colOff>
                    <xdr:row>159</xdr:row>
                    <xdr:rowOff>190500</xdr:rowOff>
                  </from>
                  <to>
                    <xdr:col>8</xdr:col>
                    <xdr:colOff>28575</xdr:colOff>
                    <xdr:row>161</xdr:row>
                    <xdr:rowOff>9525</xdr:rowOff>
                  </to>
                </anchor>
              </controlPr>
            </control>
          </mc:Choice>
        </mc:AlternateContent>
        <mc:AlternateContent xmlns:mc="http://schemas.openxmlformats.org/markup-compatibility/2006">
          <mc:Choice Requires="x14">
            <control shapeId="10588" r:id="rId351" name="Check Box 348">
              <controlPr defaultSize="0" autoFill="0" autoLine="0" autoPict="0">
                <anchor moveWithCells="1">
                  <from>
                    <xdr:col>9</xdr:col>
                    <xdr:colOff>28575</xdr:colOff>
                    <xdr:row>159</xdr:row>
                    <xdr:rowOff>190500</xdr:rowOff>
                  </from>
                  <to>
                    <xdr:col>10</xdr:col>
                    <xdr:colOff>28575</xdr:colOff>
                    <xdr:row>161</xdr:row>
                    <xdr:rowOff>9525</xdr:rowOff>
                  </to>
                </anchor>
              </controlPr>
            </control>
          </mc:Choice>
        </mc:AlternateContent>
        <mc:AlternateContent xmlns:mc="http://schemas.openxmlformats.org/markup-compatibility/2006">
          <mc:Choice Requires="x14">
            <control shapeId="10589" r:id="rId352" name="Check Box 349">
              <controlPr defaultSize="0" autoFill="0" autoLine="0" autoPict="0">
                <anchor moveWithCells="1">
                  <from>
                    <xdr:col>1</xdr:col>
                    <xdr:colOff>19050</xdr:colOff>
                    <xdr:row>156</xdr:row>
                    <xdr:rowOff>190500</xdr:rowOff>
                  </from>
                  <to>
                    <xdr:col>2</xdr:col>
                    <xdr:colOff>19050</xdr:colOff>
                    <xdr:row>158</xdr:row>
                    <xdr:rowOff>0</xdr:rowOff>
                  </to>
                </anchor>
              </controlPr>
            </control>
          </mc:Choice>
        </mc:AlternateContent>
        <mc:AlternateContent xmlns:mc="http://schemas.openxmlformats.org/markup-compatibility/2006">
          <mc:Choice Requires="x14">
            <control shapeId="10590" r:id="rId353" name="Check Box 350">
              <controlPr defaultSize="0" autoFill="0" autoLine="0" autoPict="0">
                <anchor moveWithCells="1">
                  <from>
                    <xdr:col>1</xdr:col>
                    <xdr:colOff>19050</xdr:colOff>
                    <xdr:row>155</xdr:row>
                    <xdr:rowOff>180975</xdr:rowOff>
                  </from>
                  <to>
                    <xdr:col>2</xdr:col>
                    <xdr:colOff>38100</xdr:colOff>
                    <xdr:row>157</xdr:row>
                    <xdr:rowOff>28575</xdr:rowOff>
                  </to>
                </anchor>
              </controlPr>
            </control>
          </mc:Choice>
        </mc:AlternateContent>
        <mc:AlternateContent xmlns:mc="http://schemas.openxmlformats.org/markup-compatibility/2006">
          <mc:Choice Requires="x14">
            <control shapeId="10591" r:id="rId354" name="Check Box 351">
              <controlPr defaultSize="0" autoFill="0" autoLine="0" autoPict="0">
                <anchor moveWithCells="1">
                  <from>
                    <xdr:col>3</xdr:col>
                    <xdr:colOff>19050</xdr:colOff>
                    <xdr:row>156</xdr:row>
                    <xdr:rowOff>190500</xdr:rowOff>
                  </from>
                  <to>
                    <xdr:col>4</xdr:col>
                    <xdr:colOff>19050</xdr:colOff>
                    <xdr:row>158</xdr:row>
                    <xdr:rowOff>0</xdr:rowOff>
                  </to>
                </anchor>
              </controlPr>
            </control>
          </mc:Choice>
        </mc:AlternateContent>
        <mc:AlternateContent xmlns:mc="http://schemas.openxmlformats.org/markup-compatibility/2006">
          <mc:Choice Requires="x14">
            <control shapeId="10592" r:id="rId355" name="Check Box 352">
              <controlPr defaultSize="0" autoFill="0" autoLine="0" autoPict="0">
                <anchor moveWithCells="1">
                  <from>
                    <xdr:col>5</xdr:col>
                    <xdr:colOff>28575</xdr:colOff>
                    <xdr:row>156</xdr:row>
                    <xdr:rowOff>190500</xdr:rowOff>
                  </from>
                  <to>
                    <xdr:col>6</xdr:col>
                    <xdr:colOff>28575</xdr:colOff>
                    <xdr:row>158</xdr:row>
                    <xdr:rowOff>0</xdr:rowOff>
                  </to>
                </anchor>
              </controlPr>
            </control>
          </mc:Choice>
        </mc:AlternateContent>
        <mc:AlternateContent xmlns:mc="http://schemas.openxmlformats.org/markup-compatibility/2006">
          <mc:Choice Requires="x14">
            <control shapeId="10593" r:id="rId356" name="Check Box 353">
              <controlPr defaultSize="0" autoFill="0" autoLine="0" autoPict="0">
                <anchor moveWithCells="1">
                  <from>
                    <xdr:col>7</xdr:col>
                    <xdr:colOff>28575</xdr:colOff>
                    <xdr:row>156</xdr:row>
                    <xdr:rowOff>190500</xdr:rowOff>
                  </from>
                  <to>
                    <xdr:col>8</xdr:col>
                    <xdr:colOff>28575</xdr:colOff>
                    <xdr:row>158</xdr:row>
                    <xdr:rowOff>0</xdr:rowOff>
                  </to>
                </anchor>
              </controlPr>
            </control>
          </mc:Choice>
        </mc:AlternateContent>
        <mc:AlternateContent xmlns:mc="http://schemas.openxmlformats.org/markup-compatibility/2006">
          <mc:Choice Requires="x14">
            <control shapeId="10594" r:id="rId357" name="Check Box 354">
              <controlPr defaultSize="0" autoFill="0" autoLine="0" autoPict="0">
                <anchor moveWithCells="1">
                  <from>
                    <xdr:col>9</xdr:col>
                    <xdr:colOff>28575</xdr:colOff>
                    <xdr:row>156</xdr:row>
                    <xdr:rowOff>190500</xdr:rowOff>
                  </from>
                  <to>
                    <xdr:col>10</xdr:col>
                    <xdr:colOff>28575</xdr:colOff>
                    <xdr:row>158</xdr:row>
                    <xdr:rowOff>0</xdr:rowOff>
                  </to>
                </anchor>
              </controlPr>
            </control>
          </mc:Choice>
        </mc:AlternateContent>
        <mc:AlternateContent xmlns:mc="http://schemas.openxmlformats.org/markup-compatibility/2006">
          <mc:Choice Requires="x14">
            <control shapeId="10595" r:id="rId358" name="Check Box 355">
              <controlPr defaultSize="0" autoFill="0" autoLine="0" autoPict="0">
                <anchor moveWithCells="1">
                  <from>
                    <xdr:col>1</xdr:col>
                    <xdr:colOff>38100</xdr:colOff>
                    <xdr:row>162</xdr:row>
                    <xdr:rowOff>190500</xdr:rowOff>
                  </from>
                  <to>
                    <xdr:col>2</xdr:col>
                    <xdr:colOff>38100</xdr:colOff>
                    <xdr:row>164</xdr:row>
                    <xdr:rowOff>0</xdr:rowOff>
                  </to>
                </anchor>
              </controlPr>
            </control>
          </mc:Choice>
        </mc:AlternateContent>
        <mc:AlternateContent xmlns:mc="http://schemas.openxmlformats.org/markup-compatibility/2006">
          <mc:Choice Requires="x14">
            <control shapeId="10596" r:id="rId359" name="Check Box 356">
              <controlPr defaultSize="0" autoFill="0" autoLine="0" autoPict="0">
                <anchor moveWithCells="1">
                  <from>
                    <xdr:col>1</xdr:col>
                    <xdr:colOff>28575</xdr:colOff>
                    <xdr:row>161</xdr:row>
                    <xdr:rowOff>180975</xdr:rowOff>
                  </from>
                  <to>
                    <xdr:col>2</xdr:col>
                    <xdr:colOff>47625</xdr:colOff>
                    <xdr:row>163</xdr:row>
                    <xdr:rowOff>28575</xdr:rowOff>
                  </to>
                </anchor>
              </controlPr>
            </control>
          </mc:Choice>
        </mc:AlternateContent>
        <mc:AlternateContent xmlns:mc="http://schemas.openxmlformats.org/markup-compatibility/2006">
          <mc:Choice Requires="x14">
            <control shapeId="10597" r:id="rId360" name="Check Box 357">
              <controlPr defaultSize="0" autoFill="0" autoLine="0" autoPict="0">
                <anchor moveWithCells="1">
                  <from>
                    <xdr:col>1</xdr:col>
                    <xdr:colOff>19050</xdr:colOff>
                    <xdr:row>163</xdr:row>
                    <xdr:rowOff>190500</xdr:rowOff>
                  </from>
                  <to>
                    <xdr:col>2</xdr:col>
                    <xdr:colOff>19050</xdr:colOff>
                    <xdr:row>165</xdr:row>
                    <xdr:rowOff>0</xdr:rowOff>
                  </to>
                </anchor>
              </controlPr>
            </control>
          </mc:Choice>
        </mc:AlternateContent>
        <mc:AlternateContent xmlns:mc="http://schemas.openxmlformats.org/markup-compatibility/2006">
          <mc:Choice Requires="x14">
            <control shapeId="10598" r:id="rId361" name="Check Box 358">
              <controlPr defaultSize="0" autoFill="0" autoLine="0" autoPict="0">
                <anchor moveWithCells="1">
                  <from>
                    <xdr:col>1</xdr:col>
                    <xdr:colOff>28575</xdr:colOff>
                    <xdr:row>160</xdr:row>
                    <xdr:rowOff>190500</xdr:rowOff>
                  </from>
                  <to>
                    <xdr:col>2</xdr:col>
                    <xdr:colOff>38100</xdr:colOff>
                    <xdr:row>162</xdr:row>
                    <xdr:rowOff>0</xdr:rowOff>
                  </to>
                </anchor>
              </controlPr>
            </control>
          </mc:Choice>
        </mc:AlternateContent>
        <mc:AlternateContent xmlns:mc="http://schemas.openxmlformats.org/markup-compatibility/2006">
          <mc:Choice Requires="x14">
            <control shapeId="10599" r:id="rId362" name="Check Box 359">
              <controlPr defaultSize="0" autoFill="0" autoLine="0" autoPict="0">
                <anchor moveWithCells="1">
                  <from>
                    <xdr:col>3</xdr:col>
                    <xdr:colOff>19050</xdr:colOff>
                    <xdr:row>160</xdr:row>
                    <xdr:rowOff>190500</xdr:rowOff>
                  </from>
                  <to>
                    <xdr:col>4</xdr:col>
                    <xdr:colOff>19050</xdr:colOff>
                    <xdr:row>162</xdr:row>
                    <xdr:rowOff>0</xdr:rowOff>
                  </to>
                </anchor>
              </controlPr>
            </control>
          </mc:Choice>
        </mc:AlternateContent>
        <mc:AlternateContent xmlns:mc="http://schemas.openxmlformats.org/markup-compatibility/2006">
          <mc:Choice Requires="x14">
            <control shapeId="10600" r:id="rId363" name="Check Box 360">
              <controlPr defaultSize="0" autoFill="0" autoLine="0" autoPict="0">
                <anchor moveWithCells="1">
                  <from>
                    <xdr:col>5</xdr:col>
                    <xdr:colOff>28575</xdr:colOff>
                    <xdr:row>160</xdr:row>
                    <xdr:rowOff>190500</xdr:rowOff>
                  </from>
                  <to>
                    <xdr:col>6</xdr:col>
                    <xdr:colOff>28575</xdr:colOff>
                    <xdr:row>162</xdr:row>
                    <xdr:rowOff>0</xdr:rowOff>
                  </to>
                </anchor>
              </controlPr>
            </control>
          </mc:Choice>
        </mc:AlternateContent>
        <mc:AlternateContent xmlns:mc="http://schemas.openxmlformats.org/markup-compatibility/2006">
          <mc:Choice Requires="x14">
            <control shapeId="10601" r:id="rId364" name="Check Box 361">
              <controlPr defaultSize="0" autoFill="0" autoLine="0" autoPict="0">
                <anchor moveWithCells="1">
                  <from>
                    <xdr:col>7</xdr:col>
                    <xdr:colOff>19050</xdr:colOff>
                    <xdr:row>161</xdr:row>
                    <xdr:rowOff>0</xdr:rowOff>
                  </from>
                  <to>
                    <xdr:col>8</xdr:col>
                    <xdr:colOff>19050</xdr:colOff>
                    <xdr:row>162</xdr:row>
                    <xdr:rowOff>9525</xdr:rowOff>
                  </to>
                </anchor>
              </controlPr>
            </control>
          </mc:Choice>
        </mc:AlternateContent>
        <mc:AlternateContent xmlns:mc="http://schemas.openxmlformats.org/markup-compatibility/2006">
          <mc:Choice Requires="x14">
            <control shapeId="10602" r:id="rId365" name="Check Box 362">
              <controlPr defaultSize="0" autoFill="0" autoLine="0" autoPict="0">
                <anchor moveWithCells="1">
                  <from>
                    <xdr:col>9</xdr:col>
                    <xdr:colOff>28575</xdr:colOff>
                    <xdr:row>160</xdr:row>
                    <xdr:rowOff>190500</xdr:rowOff>
                  </from>
                  <to>
                    <xdr:col>10</xdr:col>
                    <xdr:colOff>28575</xdr:colOff>
                    <xdr:row>162</xdr:row>
                    <xdr:rowOff>0</xdr:rowOff>
                  </to>
                </anchor>
              </controlPr>
            </control>
          </mc:Choice>
        </mc:AlternateContent>
        <mc:AlternateContent xmlns:mc="http://schemas.openxmlformats.org/markup-compatibility/2006">
          <mc:Choice Requires="x14">
            <control shapeId="10603" r:id="rId366" name="Check Box 363">
              <controlPr defaultSize="0" autoFill="0" autoLine="0" autoPict="0">
                <anchor moveWithCells="1">
                  <from>
                    <xdr:col>3</xdr:col>
                    <xdr:colOff>28575</xdr:colOff>
                    <xdr:row>162</xdr:row>
                    <xdr:rowOff>0</xdr:rowOff>
                  </from>
                  <to>
                    <xdr:col>4</xdr:col>
                    <xdr:colOff>28575</xdr:colOff>
                    <xdr:row>163</xdr:row>
                    <xdr:rowOff>9525</xdr:rowOff>
                  </to>
                </anchor>
              </controlPr>
            </control>
          </mc:Choice>
        </mc:AlternateContent>
        <mc:AlternateContent xmlns:mc="http://schemas.openxmlformats.org/markup-compatibility/2006">
          <mc:Choice Requires="x14">
            <control shapeId="10604" r:id="rId367" name="Check Box 364">
              <controlPr defaultSize="0" autoFill="0" autoLine="0" autoPict="0">
                <anchor moveWithCells="1">
                  <from>
                    <xdr:col>5</xdr:col>
                    <xdr:colOff>19050</xdr:colOff>
                    <xdr:row>161</xdr:row>
                    <xdr:rowOff>190500</xdr:rowOff>
                  </from>
                  <to>
                    <xdr:col>6</xdr:col>
                    <xdr:colOff>19050</xdr:colOff>
                    <xdr:row>163</xdr:row>
                    <xdr:rowOff>0</xdr:rowOff>
                  </to>
                </anchor>
              </controlPr>
            </control>
          </mc:Choice>
        </mc:AlternateContent>
        <mc:AlternateContent xmlns:mc="http://schemas.openxmlformats.org/markup-compatibility/2006">
          <mc:Choice Requires="x14">
            <control shapeId="10605" r:id="rId368" name="Check Box 365">
              <controlPr defaultSize="0" autoFill="0" autoLine="0" autoPict="0">
                <anchor moveWithCells="1">
                  <from>
                    <xdr:col>7</xdr:col>
                    <xdr:colOff>19050</xdr:colOff>
                    <xdr:row>161</xdr:row>
                    <xdr:rowOff>190500</xdr:rowOff>
                  </from>
                  <to>
                    <xdr:col>8</xdr:col>
                    <xdr:colOff>28575</xdr:colOff>
                    <xdr:row>163</xdr:row>
                    <xdr:rowOff>0</xdr:rowOff>
                  </to>
                </anchor>
              </controlPr>
            </control>
          </mc:Choice>
        </mc:AlternateContent>
        <mc:AlternateContent xmlns:mc="http://schemas.openxmlformats.org/markup-compatibility/2006">
          <mc:Choice Requires="x14">
            <control shapeId="10606" r:id="rId369" name="Check Box 366">
              <controlPr defaultSize="0" autoFill="0" autoLine="0" autoPict="0">
                <anchor moveWithCells="1">
                  <from>
                    <xdr:col>9</xdr:col>
                    <xdr:colOff>19050</xdr:colOff>
                    <xdr:row>161</xdr:row>
                    <xdr:rowOff>190500</xdr:rowOff>
                  </from>
                  <to>
                    <xdr:col>10</xdr:col>
                    <xdr:colOff>19050</xdr:colOff>
                    <xdr:row>163</xdr:row>
                    <xdr:rowOff>0</xdr:rowOff>
                  </to>
                </anchor>
              </controlPr>
            </control>
          </mc:Choice>
        </mc:AlternateContent>
        <mc:AlternateContent xmlns:mc="http://schemas.openxmlformats.org/markup-compatibility/2006">
          <mc:Choice Requires="x14">
            <control shapeId="10607" r:id="rId370" name="Check Box 367">
              <controlPr defaultSize="0" autoFill="0" autoLine="0" autoPict="0">
                <anchor moveWithCells="1">
                  <from>
                    <xdr:col>5</xdr:col>
                    <xdr:colOff>19050</xdr:colOff>
                    <xdr:row>81</xdr:row>
                    <xdr:rowOff>190500</xdr:rowOff>
                  </from>
                  <to>
                    <xdr:col>6</xdr:col>
                    <xdr:colOff>19050</xdr:colOff>
                    <xdr:row>83</xdr:row>
                    <xdr:rowOff>0</xdr:rowOff>
                  </to>
                </anchor>
              </controlPr>
            </control>
          </mc:Choice>
        </mc:AlternateContent>
        <mc:AlternateContent xmlns:mc="http://schemas.openxmlformats.org/markup-compatibility/2006">
          <mc:Choice Requires="x14">
            <control shapeId="10608" r:id="rId371" name="Check Box 368">
              <controlPr defaultSize="0" autoFill="0" autoLine="0" autoPict="0">
                <anchor moveWithCells="1">
                  <from>
                    <xdr:col>1</xdr:col>
                    <xdr:colOff>28575</xdr:colOff>
                    <xdr:row>3</xdr:row>
                    <xdr:rowOff>171450</xdr:rowOff>
                  </from>
                  <to>
                    <xdr:col>2</xdr:col>
                    <xdr:colOff>47625</xdr:colOff>
                    <xdr:row>5</xdr:row>
                    <xdr:rowOff>19050</xdr:rowOff>
                  </to>
                </anchor>
              </controlPr>
            </control>
          </mc:Choice>
        </mc:AlternateContent>
        <mc:AlternateContent xmlns:mc="http://schemas.openxmlformats.org/markup-compatibility/2006">
          <mc:Choice Requires="x14">
            <control shapeId="10609" r:id="rId372" name="Check Box 369">
              <controlPr defaultSize="0" autoFill="0" autoLine="0" autoPict="0">
                <anchor moveWithCells="1">
                  <from>
                    <xdr:col>5</xdr:col>
                    <xdr:colOff>28575</xdr:colOff>
                    <xdr:row>16</xdr:row>
                    <xdr:rowOff>180975</xdr:rowOff>
                  </from>
                  <to>
                    <xdr:col>6</xdr:col>
                    <xdr:colOff>28575</xdr:colOff>
                    <xdr:row>17</xdr:row>
                    <xdr:rowOff>190500</xdr:rowOff>
                  </to>
                </anchor>
              </controlPr>
            </control>
          </mc:Choice>
        </mc:AlternateContent>
        <mc:AlternateContent xmlns:mc="http://schemas.openxmlformats.org/markup-compatibility/2006">
          <mc:Choice Requires="x14">
            <control shapeId="10610" r:id="rId373" name="Check Box 370">
              <controlPr defaultSize="0" autoFill="0" autoLine="0" autoPict="0">
                <anchor moveWithCells="1">
                  <from>
                    <xdr:col>3</xdr:col>
                    <xdr:colOff>28575</xdr:colOff>
                    <xdr:row>42</xdr:row>
                    <xdr:rowOff>171450</xdr:rowOff>
                  </from>
                  <to>
                    <xdr:col>4</xdr:col>
                    <xdr:colOff>47625</xdr:colOff>
                    <xdr:row>44</xdr:row>
                    <xdr:rowOff>19050</xdr:rowOff>
                  </to>
                </anchor>
              </controlPr>
            </control>
          </mc:Choice>
        </mc:AlternateContent>
        <mc:AlternateContent xmlns:mc="http://schemas.openxmlformats.org/markup-compatibility/2006">
          <mc:Choice Requires="x14">
            <control shapeId="10611" r:id="rId374" name="Check Box 371">
              <controlPr defaultSize="0" autoFill="0" autoLine="0" autoPict="0">
                <anchor moveWithCells="1">
                  <from>
                    <xdr:col>5</xdr:col>
                    <xdr:colOff>28575</xdr:colOff>
                    <xdr:row>42</xdr:row>
                    <xdr:rowOff>171450</xdr:rowOff>
                  </from>
                  <to>
                    <xdr:col>6</xdr:col>
                    <xdr:colOff>47625</xdr:colOff>
                    <xdr:row>44</xdr:row>
                    <xdr:rowOff>19050</xdr:rowOff>
                  </to>
                </anchor>
              </controlPr>
            </control>
          </mc:Choice>
        </mc:AlternateContent>
        <mc:AlternateContent xmlns:mc="http://schemas.openxmlformats.org/markup-compatibility/2006">
          <mc:Choice Requires="x14">
            <control shapeId="10612" r:id="rId375" name="Check Box 372">
              <controlPr defaultSize="0" autoFill="0" autoLine="0" autoPict="0">
                <anchor moveWithCells="1">
                  <from>
                    <xdr:col>7</xdr:col>
                    <xdr:colOff>28575</xdr:colOff>
                    <xdr:row>42</xdr:row>
                    <xdr:rowOff>171450</xdr:rowOff>
                  </from>
                  <to>
                    <xdr:col>8</xdr:col>
                    <xdr:colOff>47625</xdr:colOff>
                    <xdr:row>44</xdr:row>
                    <xdr:rowOff>19050</xdr:rowOff>
                  </to>
                </anchor>
              </controlPr>
            </control>
          </mc:Choice>
        </mc:AlternateContent>
        <mc:AlternateContent xmlns:mc="http://schemas.openxmlformats.org/markup-compatibility/2006">
          <mc:Choice Requires="x14">
            <control shapeId="10613" r:id="rId376" name="Check Box 373">
              <controlPr defaultSize="0" autoFill="0" autoLine="0" autoPict="0">
                <anchor moveWithCells="1">
                  <from>
                    <xdr:col>9</xdr:col>
                    <xdr:colOff>9525</xdr:colOff>
                    <xdr:row>47</xdr:row>
                    <xdr:rowOff>190500</xdr:rowOff>
                  </from>
                  <to>
                    <xdr:col>10</xdr:col>
                    <xdr:colOff>28575</xdr:colOff>
                    <xdr:row>49</xdr:row>
                    <xdr:rowOff>38100</xdr:rowOff>
                  </to>
                </anchor>
              </controlPr>
            </control>
          </mc:Choice>
        </mc:AlternateContent>
        <mc:AlternateContent xmlns:mc="http://schemas.openxmlformats.org/markup-compatibility/2006">
          <mc:Choice Requires="x14">
            <control shapeId="10614" r:id="rId377" name="Check Box 374">
              <controlPr defaultSize="0" autoFill="0" autoLine="0" autoPict="0">
                <anchor moveWithCells="1">
                  <from>
                    <xdr:col>6</xdr:col>
                    <xdr:colOff>952500</xdr:colOff>
                    <xdr:row>47</xdr:row>
                    <xdr:rowOff>180975</xdr:rowOff>
                  </from>
                  <to>
                    <xdr:col>8</xdr:col>
                    <xdr:colOff>9525</xdr:colOff>
                    <xdr:row>49</xdr:row>
                    <xdr:rowOff>28575</xdr:rowOff>
                  </to>
                </anchor>
              </controlPr>
            </control>
          </mc:Choice>
        </mc:AlternateContent>
        <mc:AlternateContent xmlns:mc="http://schemas.openxmlformats.org/markup-compatibility/2006">
          <mc:Choice Requires="x14">
            <control shapeId="10615" r:id="rId378" name="Check Box 375">
              <controlPr defaultSize="0" autoFill="0" autoLine="0" autoPict="0">
                <anchor moveWithCells="1">
                  <from>
                    <xdr:col>1</xdr:col>
                    <xdr:colOff>28575</xdr:colOff>
                    <xdr:row>48</xdr:row>
                    <xdr:rowOff>171450</xdr:rowOff>
                  </from>
                  <to>
                    <xdr:col>2</xdr:col>
                    <xdr:colOff>47625</xdr:colOff>
                    <xdr:row>50</xdr:row>
                    <xdr:rowOff>19050</xdr:rowOff>
                  </to>
                </anchor>
              </controlPr>
            </control>
          </mc:Choice>
        </mc:AlternateContent>
        <mc:AlternateContent xmlns:mc="http://schemas.openxmlformats.org/markup-compatibility/2006">
          <mc:Choice Requires="x14">
            <control shapeId="10616" r:id="rId379" name="Check Box 376">
              <controlPr defaultSize="0" autoFill="0" autoLine="0" autoPict="0">
                <anchor moveWithCells="1">
                  <from>
                    <xdr:col>1</xdr:col>
                    <xdr:colOff>28575</xdr:colOff>
                    <xdr:row>48</xdr:row>
                    <xdr:rowOff>171450</xdr:rowOff>
                  </from>
                  <to>
                    <xdr:col>2</xdr:col>
                    <xdr:colOff>38100</xdr:colOff>
                    <xdr:row>50</xdr:row>
                    <xdr:rowOff>19050</xdr:rowOff>
                  </to>
                </anchor>
              </controlPr>
            </control>
          </mc:Choice>
        </mc:AlternateContent>
        <mc:AlternateContent xmlns:mc="http://schemas.openxmlformats.org/markup-compatibility/2006">
          <mc:Choice Requires="x14">
            <control shapeId="10617" r:id="rId380" name="Check Box 377">
              <controlPr defaultSize="0" autoFill="0" autoLine="0" autoPict="0">
                <anchor moveWithCells="1">
                  <from>
                    <xdr:col>5</xdr:col>
                    <xdr:colOff>28575</xdr:colOff>
                    <xdr:row>89</xdr:row>
                    <xdr:rowOff>180975</xdr:rowOff>
                  </from>
                  <to>
                    <xdr:col>6</xdr:col>
                    <xdr:colOff>28575</xdr:colOff>
                    <xdr:row>90</xdr:row>
                    <xdr:rowOff>190500</xdr:rowOff>
                  </to>
                </anchor>
              </controlPr>
            </control>
          </mc:Choice>
        </mc:AlternateContent>
        <mc:AlternateContent xmlns:mc="http://schemas.openxmlformats.org/markup-compatibility/2006">
          <mc:Choice Requires="x14">
            <control shapeId="10618" r:id="rId381" name="Check Box 378">
              <controlPr defaultSize="0" autoFill="0" autoLine="0" autoPict="0">
                <anchor moveWithCells="1">
                  <from>
                    <xdr:col>1</xdr:col>
                    <xdr:colOff>9525</xdr:colOff>
                    <xdr:row>120</xdr:row>
                    <xdr:rowOff>171450</xdr:rowOff>
                  </from>
                  <to>
                    <xdr:col>2</xdr:col>
                    <xdr:colOff>28575</xdr:colOff>
                    <xdr:row>122</xdr:row>
                    <xdr:rowOff>19050</xdr:rowOff>
                  </to>
                </anchor>
              </controlPr>
            </control>
          </mc:Choice>
        </mc:AlternateContent>
        <mc:AlternateContent xmlns:mc="http://schemas.openxmlformats.org/markup-compatibility/2006">
          <mc:Choice Requires="x14">
            <control shapeId="10619" r:id="rId382" name="Check Box 379">
              <controlPr defaultSize="0" autoFill="0" autoLine="0" autoPict="0">
                <anchor moveWithCells="1">
                  <from>
                    <xdr:col>1</xdr:col>
                    <xdr:colOff>28575</xdr:colOff>
                    <xdr:row>137</xdr:row>
                    <xdr:rowOff>190500</xdr:rowOff>
                  </from>
                  <to>
                    <xdr:col>2</xdr:col>
                    <xdr:colOff>28575</xdr:colOff>
                    <xdr:row>139</xdr:row>
                    <xdr:rowOff>0</xdr:rowOff>
                  </to>
                </anchor>
              </controlPr>
            </control>
          </mc:Choice>
        </mc:AlternateContent>
        <mc:AlternateContent xmlns:mc="http://schemas.openxmlformats.org/markup-compatibility/2006">
          <mc:Choice Requires="x14">
            <control shapeId="10620" r:id="rId383" name="Check Box 380">
              <controlPr defaultSize="0" autoFill="0" autoLine="0" autoPict="0">
                <anchor moveWithCells="1">
                  <from>
                    <xdr:col>3</xdr:col>
                    <xdr:colOff>19050</xdr:colOff>
                    <xdr:row>137</xdr:row>
                    <xdr:rowOff>190500</xdr:rowOff>
                  </from>
                  <to>
                    <xdr:col>4</xdr:col>
                    <xdr:colOff>19050</xdr:colOff>
                    <xdr:row>139</xdr:row>
                    <xdr:rowOff>0</xdr:rowOff>
                  </to>
                </anchor>
              </controlPr>
            </control>
          </mc:Choice>
        </mc:AlternateContent>
        <mc:AlternateContent xmlns:mc="http://schemas.openxmlformats.org/markup-compatibility/2006">
          <mc:Choice Requires="x14">
            <control shapeId="10621" r:id="rId384" name="Check Box 381">
              <controlPr defaultSize="0" autoFill="0" autoLine="0" autoPict="0">
                <anchor moveWithCells="1">
                  <from>
                    <xdr:col>3</xdr:col>
                    <xdr:colOff>28575</xdr:colOff>
                    <xdr:row>162</xdr:row>
                    <xdr:rowOff>0</xdr:rowOff>
                  </from>
                  <to>
                    <xdr:col>4</xdr:col>
                    <xdr:colOff>28575</xdr:colOff>
                    <xdr:row>163</xdr:row>
                    <xdr:rowOff>9525</xdr:rowOff>
                  </to>
                </anchor>
              </controlPr>
            </control>
          </mc:Choice>
        </mc:AlternateContent>
        <mc:AlternateContent xmlns:mc="http://schemas.openxmlformats.org/markup-compatibility/2006">
          <mc:Choice Requires="x14">
            <control shapeId="10622" r:id="rId385" name="Check Box 382">
              <controlPr defaultSize="0" autoFill="0" autoLine="0" autoPict="0">
                <anchor moveWithCells="1">
                  <from>
                    <xdr:col>3</xdr:col>
                    <xdr:colOff>28575</xdr:colOff>
                    <xdr:row>162</xdr:row>
                    <xdr:rowOff>190500</xdr:rowOff>
                  </from>
                  <to>
                    <xdr:col>4</xdr:col>
                    <xdr:colOff>28575</xdr:colOff>
                    <xdr:row>164</xdr:row>
                    <xdr:rowOff>0</xdr:rowOff>
                  </to>
                </anchor>
              </controlPr>
            </control>
          </mc:Choice>
        </mc:AlternateContent>
        <mc:AlternateContent xmlns:mc="http://schemas.openxmlformats.org/markup-compatibility/2006">
          <mc:Choice Requires="x14">
            <control shapeId="10623" r:id="rId386" name="Check Box 383">
              <controlPr defaultSize="0" autoFill="0" autoLine="0" autoPict="0">
                <anchor moveWithCells="1">
                  <from>
                    <xdr:col>1</xdr:col>
                    <xdr:colOff>9525</xdr:colOff>
                    <xdr:row>157</xdr:row>
                    <xdr:rowOff>190500</xdr:rowOff>
                  </from>
                  <to>
                    <xdr:col>2</xdr:col>
                    <xdr:colOff>9525</xdr:colOff>
                    <xdr:row>159</xdr:row>
                    <xdr:rowOff>0</xdr:rowOff>
                  </to>
                </anchor>
              </controlPr>
            </control>
          </mc:Choice>
        </mc:AlternateContent>
        <mc:AlternateContent xmlns:mc="http://schemas.openxmlformats.org/markup-compatibility/2006">
          <mc:Choice Requires="x14">
            <control shapeId="10624" r:id="rId387" name="Check Box 384">
              <controlPr defaultSize="0" autoFill="0" autoLine="0" autoPict="0">
                <anchor moveWithCells="1">
                  <from>
                    <xdr:col>5</xdr:col>
                    <xdr:colOff>28575</xdr:colOff>
                    <xdr:row>137</xdr:row>
                    <xdr:rowOff>190500</xdr:rowOff>
                  </from>
                  <to>
                    <xdr:col>6</xdr:col>
                    <xdr:colOff>28575</xdr:colOff>
                    <xdr:row>139</xdr:row>
                    <xdr:rowOff>0</xdr:rowOff>
                  </to>
                </anchor>
              </controlPr>
            </control>
          </mc:Choice>
        </mc:AlternateContent>
        <mc:AlternateContent xmlns:mc="http://schemas.openxmlformats.org/markup-compatibility/2006">
          <mc:Choice Requires="x14">
            <control shapeId="10625" r:id="rId388" name="Check Box 385">
              <controlPr defaultSize="0" autoFill="0" autoLine="0" autoPict="0">
                <anchor moveWithCells="1">
                  <from>
                    <xdr:col>1</xdr:col>
                    <xdr:colOff>28575</xdr:colOff>
                    <xdr:row>137</xdr:row>
                    <xdr:rowOff>190500</xdr:rowOff>
                  </from>
                  <to>
                    <xdr:col>2</xdr:col>
                    <xdr:colOff>28575</xdr:colOff>
                    <xdr:row>139</xdr:row>
                    <xdr:rowOff>0</xdr:rowOff>
                  </to>
                </anchor>
              </controlPr>
            </control>
          </mc:Choice>
        </mc:AlternateContent>
        <mc:AlternateContent xmlns:mc="http://schemas.openxmlformats.org/markup-compatibility/2006">
          <mc:Choice Requires="x14">
            <control shapeId="10626" r:id="rId389" name="Check Box 386">
              <controlPr defaultSize="0" autoFill="0" autoLine="0" autoPict="0">
                <anchor moveWithCells="1">
                  <from>
                    <xdr:col>3</xdr:col>
                    <xdr:colOff>19050</xdr:colOff>
                    <xdr:row>137</xdr:row>
                    <xdr:rowOff>190500</xdr:rowOff>
                  </from>
                  <to>
                    <xdr:col>4</xdr:col>
                    <xdr:colOff>19050</xdr:colOff>
                    <xdr:row>139</xdr:row>
                    <xdr:rowOff>0</xdr:rowOff>
                  </to>
                </anchor>
              </controlPr>
            </control>
          </mc:Choice>
        </mc:AlternateContent>
        <mc:AlternateContent xmlns:mc="http://schemas.openxmlformats.org/markup-compatibility/2006">
          <mc:Choice Requires="x14">
            <control shapeId="10627" r:id="rId390" name="Check Box 387">
              <controlPr defaultSize="0" autoFill="0" autoLine="0" autoPict="0">
                <anchor moveWithCells="1">
                  <from>
                    <xdr:col>5</xdr:col>
                    <xdr:colOff>28575</xdr:colOff>
                    <xdr:row>137</xdr:row>
                    <xdr:rowOff>190500</xdr:rowOff>
                  </from>
                  <to>
                    <xdr:col>6</xdr:col>
                    <xdr:colOff>28575</xdr:colOff>
                    <xdr:row>139</xdr:row>
                    <xdr:rowOff>0</xdr:rowOff>
                  </to>
                </anchor>
              </controlPr>
            </control>
          </mc:Choice>
        </mc:AlternateContent>
        <mc:AlternateContent xmlns:mc="http://schemas.openxmlformats.org/markup-compatibility/2006">
          <mc:Choice Requires="x14">
            <control shapeId="10628" r:id="rId391" name="Check Box 388">
              <controlPr defaultSize="0" autoFill="0" autoLine="0" autoPict="0">
                <anchor moveWithCells="1">
                  <from>
                    <xdr:col>7</xdr:col>
                    <xdr:colOff>28575</xdr:colOff>
                    <xdr:row>137</xdr:row>
                    <xdr:rowOff>190500</xdr:rowOff>
                  </from>
                  <to>
                    <xdr:col>8</xdr:col>
                    <xdr:colOff>28575</xdr:colOff>
                    <xdr:row>139</xdr:row>
                    <xdr:rowOff>0</xdr:rowOff>
                  </to>
                </anchor>
              </controlPr>
            </control>
          </mc:Choice>
        </mc:AlternateContent>
        <mc:AlternateContent xmlns:mc="http://schemas.openxmlformats.org/markup-compatibility/2006">
          <mc:Choice Requires="x14">
            <control shapeId="10629" r:id="rId392" name="Check Box 389">
              <controlPr defaultSize="0" autoFill="0" autoLine="0" autoPict="0">
                <anchor moveWithCells="1">
                  <from>
                    <xdr:col>1</xdr:col>
                    <xdr:colOff>28575</xdr:colOff>
                    <xdr:row>149</xdr:row>
                    <xdr:rowOff>171450</xdr:rowOff>
                  </from>
                  <to>
                    <xdr:col>2</xdr:col>
                    <xdr:colOff>47625</xdr:colOff>
                    <xdr:row>151</xdr:row>
                    <xdr:rowOff>19050</xdr:rowOff>
                  </to>
                </anchor>
              </controlPr>
            </control>
          </mc:Choice>
        </mc:AlternateContent>
        <mc:AlternateContent xmlns:mc="http://schemas.openxmlformats.org/markup-compatibility/2006">
          <mc:Choice Requires="x14">
            <control shapeId="10630" r:id="rId393" name="Check Box 390">
              <controlPr defaultSize="0" autoFill="0" autoLine="0" autoPict="0">
                <anchor moveWithCells="1">
                  <from>
                    <xdr:col>1</xdr:col>
                    <xdr:colOff>28575</xdr:colOff>
                    <xdr:row>149</xdr:row>
                    <xdr:rowOff>0</xdr:rowOff>
                  </from>
                  <to>
                    <xdr:col>2</xdr:col>
                    <xdr:colOff>28575</xdr:colOff>
                    <xdr:row>150</xdr:row>
                    <xdr:rowOff>9525</xdr:rowOff>
                  </to>
                </anchor>
              </controlPr>
            </control>
          </mc:Choice>
        </mc:AlternateContent>
        <mc:AlternateContent xmlns:mc="http://schemas.openxmlformats.org/markup-compatibility/2006">
          <mc:Choice Requires="x14">
            <control shapeId="10631" r:id="rId394" name="Check Box 391">
              <controlPr defaultSize="0" autoFill="0" autoLine="0" autoPict="0">
                <anchor moveWithCells="1">
                  <from>
                    <xdr:col>3</xdr:col>
                    <xdr:colOff>19050</xdr:colOff>
                    <xdr:row>157</xdr:row>
                    <xdr:rowOff>190500</xdr:rowOff>
                  </from>
                  <to>
                    <xdr:col>4</xdr:col>
                    <xdr:colOff>19050</xdr:colOff>
                    <xdr:row>159</xdr:row>
                    <xdr:rowOff>0</xdr:rowOff>
                  </to>
                </anchor>
              </controlPr>
            </control>
          </mc:Choice>
        </mc:AlternateContent>
        <mc:AlternateContent xmlns:mc="http://schemas.openxmlformats.org/markup-compatibility/2006">
          <mc:Choice Requires="x14">
            <control shapeId="10632" r:id="rId395" name="Check Box 392">
              <controlPr defaultSize="0" autoFill="0" autoLine="0" autoPict="0">
                <anchor moveWithCells="1">
                  <from>
                    <xdr:col>9</xdr:col>
                    <xdr:colOff>28575</xdr:colOff>
                    <xdr:row>42</xdr:row>
                    <xdr:rowOff>171450</xdr:rowOff>
                  </from>
                  <to>
                    <xdr:col>10</xdr:col>
                    <xdr:colOff>47625</xdr:colOff>
                    <xdr:row>44</xdr:row>
                    <xdr:rowOff>19050</xdr:rowOff>
                  </to>
                </anchor>
              </controlPr>
            </control>
          </mc:Choice>
        </mc:AlternateContent>
        <mc:AlternateContent xmlns:mc="http://schemas.openxmlformats.org/markup-compatibility/2006">
          <mc:Choice Requires="x14">
            <control shapeId="10633" r:id="rId396" name="Check Box 393">
              <controlPr defaultSize="0" autoFill="0" autoLine="0" autoPict="0">
                <anchor moveWithCells="1">
                  <from>
                    <xdr:col>3</xdr:col>
                    <xdr:colOff>28575</xdr:colOff>
                    <xdr:row>48</xdr:row>
                    <xdr:rowOff>171450</xdr:rowOff>
                  </from>
                  <to>
                    <xdr:col>4</xdr:col>
                    <xdr:colOff>38100</xdr:colOff>
                    <xdr:row>50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提出書類チェックリスト（法人・組合用）</vt:lpstr>
      <vt:lpstr>提出書類チェックリスト（個人用）</vt:lpstr>
      <vt:lpstr>審査申請書</vt:lpstr>
      <vt:lpstr>登録業務請書</vt:lpstr>
      <vt:lpstr>委任状</vt:lpstr>
      <vt:lpstr>誓約書</vt:lpstr>
      <vt:lpstr>障害者雇用証明書</vt:lpstr>
      <vt:lpstr>営業許可一覧表</vt:lpstr>
      <vt:lpstr> (変更禁止)</vt:lpstr>
      <vt:lpstr>営業経歴書</vt:lpstr>
      <vt:lpstr>同意書</vt:lpstr>
      <vt:lpstr>営業許可一覧表!Print_Area</vt:lpstr>
      <vt:lpstr>営業経歴書!Print_Area</vt:lpstr>
      <vt:lpstr>審査申請書!Print_Area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須野原　遼</cp:lastModifiedBy>
  <cp:lastPrinted>2023-01-05T02:01:23Z</cp:lastPrinted>
  <dcterms:modified xsi:type="dcterms:W3CDTF">2023-02-03T00:58:26Z</dcterms:modified>
</cp:coreProperties>
</file>